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4 сесія\проекти 54\54 сесія\5. фінансові питання\2. внесення змін в бюджет\"/>
    </mc:Choice>
  </mc:AlternateContent>
  <bookViews>
    <workbookView xWindow="0" yWindow="0" windowWidth="20490" windowHeight="7620"/>
  </bookViews>
  <sheets>
    <sheet name="Дод 6 28.02." sheetId="160" r:id="rId1"/>
  </sheets>
  <definedNames>
    <definedName name="_xlnm.Print_Area" localSheetId="0">'Дод 6 28.02.'!$A$1:$K$148</definedName>
  </definedNames>
  <calcPr calcId="162913"/>
</workbook>
</file>

<file path=xl/calcChain.xml><?xml version="1.0" encoding="utf-8"?>
<calcChain xmlns="http://schemas.openxmlformats.org/spreadsheetml/2006/main">
  <c r="J14" i="160" l="1"/>
  <c r="J15" i="160"/>
  <c r="J37" i="160"/>
  <c r="J38" i="160"/>
  <c r="J43" i="160"/>
  <c r="J44" i="160"/>
  <c r="J77" i="160"/>
  <c r="J78" i="160"/>
  <c r="J140" i="160"/>
</calcChain>
</file>

<file path=xl/sharedStrings.xml><?xml version="1.0" encoding="utf-8"?>
<sst xmlns="http://schemas.openxmlformats.org/spreadsheetml/2006/main" count="709" uniqueCount="233">
  <si>
    <t xml:space="preserve">       (грн.)</t>
  </si>
  <si>
    <t>Мелітопольської міської ради Запорізької області</t>
  </si>
  <si>
    <t>Управління освіти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</si>
  <si>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</si>
  <si>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Код програмної класифікації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</si>
  <si>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</si>
  <si>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</si>
  <si>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</si>
  <si>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</si>
  <si>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</si>
  <si>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</si>
  <si>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0620</t>
  </si>
  <si>
    <t>0490</t>
  </si>
  <si>
    <t>Начальник фінансового управління</t>
  </si>
  <si>
    <t>1090</t>
  </si>
  <si>
    <t>1010</t>
  </si>
  <si>
    <t>1020</t>
  </si>
  <si>
    <t>2010</t>
  </si>
  <si>
    <t>Багатопрофільна стаціонарна медична допомога населенню</t>
  </si>
  <si>
    <t>0600000</t>
  </si>
  <si>
    <t>0611020</t>
  </si>
  <si>
    <t>0160</t>
  </si>
  <si>
    <t>0800000</t>
  </si>
  <si>
    <t>0810000</t>
  </si>
  <si>
    <t>1210000</t>
  </si>
  <si>
    <t>1216011</t>
  </si>
  <si>
    <t>6011</t>
  </si>
  <si>
    <t>Експлуатація та технічне обслуговування житлового фонду</t>
  </si>
  <si>
    <t>1216017</t>
  </si>
  <si>
    <t>6017</t>
  </si>
  <si>
    <t>6030</t>
  </si>
  <si>
    <t>1216030</t>
  </si>
  <si>
    <t>Організація благоустрою населених пунктів</t>
  </si>
  <si>
    <t>Надання дошкільної освіти</t>
  </si>
  <si>
    <t>1511020</t>
  </si>
  <si>
    <t>1512010</t>
  </si>
  <si>
    <t>1517310</t>
  </si>
  <si>
    <t>0443</t>
  </si>
  <si>
    <t>1500000</t>
  </si>
  <si>
    <t>1510000</t>
  </si>
  <si>
    <t>0610000</t>
  </si>
  <si>
    <t>0813242</t>
  </si>
  <si>
    <t>3242</t>
  </si>
  <si>
    <t>Інші заходи у сфері соціального захисту і соціального забезпечення</t>
  </si>
  <si>
    <t>1216090</t>
  </si>
  <si>
    <t>6090</t>
  </si>
  <si>
    <t>0640</t>
  </si>
  <si>
    <t>Інша діяльність у сфері житлово-комунального господарства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</si>
  <si>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</si>
  <si>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</si>
  <si>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</si>
  <si>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</si>
  <si>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РОЗПОДІЛ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</si>
  <si>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</si>
  <si>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</si>
  <si>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зливової каналізації по вул. Героїв України від просп. Богдана Хмельницького до вул. Іллі Стамболі м. Мелітополь Запорізької області</t>
  </si>
  <si>
    <t>до рішення ___сесії Мелітопольської міської ради Запорізької області__скликання</t>
  </si>
  <si>
    <t>від ______________ №____</t>
  </si>
  <si>
    <t xml:space="preserve"> Додаток 6 </t>
  </si>
  <si>
    <t>7366</t>
  </si>
  <si>
    <t>Реалізація проектів в рамках Надзвичайної кредитної програми для відновлення України</t>
  </si>
  <si>
    <t>1511090</t>
  </si>
  <si>
    <t>0610</t>
  </si>
  <si>
    <t>1516030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</si>
  <si>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</si>
  <si>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каналізаційного колектору по вул. Інтеркультурній від просп. Богдана Хмельницького до вул. Олександра Невського у м.Мелітополі Запорізької області (коригування)</t>
  </si>
  <si>
    <t>Реконструкція нежитлових приміщень, вул. Чернишевського, 37, м. Мелітополь Запорізької області під адміністративну будівлю (приєднання до електричних мереж)</t>
  </si>
  <si>
    <t>Співфінансування інвестиційних проектів, що реалізуються за рахунок коштів державного фонду регіонального розвитку</t>
  </si>
  <si>
    <t>1516090</t>
  </si>
  <si>
    <t>2019-2020</t>
  </si>
  <si>
    <t>коштів бюджету розвитку  на здійснення заходів із будівництва, реконструкції і реставрації  об"єктів виробничої, комунікаційної та соціальної іфраструктури за об"єктами у  2020  році</t>
  </si>
  <si>
    <t>Найменування  об"єктів 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</si>
  <si>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</si>
  <si>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 будівництва, гривень</t>
  </si>
  <si>
    <t>Рівень  виконання робіт на початок бюджетного періоду, %</t>
  </si>
  <si>
    <t>Обсяг видитків  бюджету розвитку, які спрямовуються на будівництво об"єктів у бюджетному періоді, гривень</t>
  </si>
  <si>
    <t>Рівень   готовності об"єкта  на кінець бюджетного  періоду,%</t>
  </si>
  <si>
    <t>Серетар Мелітопольської міської ради</t>
  </si>
  <si>
    <t xml:space="preserve">    Яна ЧАБАН</t>
  </si>
  <si>
    <t xml:space="preserve">    Роман РОМАНОВ</t>
  </si>
  <si>
    <t>(код бюджету)</t>
  </si>
  <si>
    <t>2020</t>
  </si>
  <si>
    <t>0611010</t>
  </si>
  <si>
    <t>Дошкільний навчальний заклад № 8 «Зірочка» комбінованого типу Мелітопольської міської ради Запорізької області, вул. Гвардійська, 26/1, м. Мелітополь, Запорізька область - капітальний ремонт зелених насаджень</t>
  </si>
  <si>
    <t>Дошкільний навчальний заклад № 99 «Зірочка» комбінованого типу Мелітопольської міської ради Запорізької області, вул. Гризодубової, 37-а, м. Мелітополь, Запорізька область - капітальний ремонт приміщень (заміна вікон)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</si>
  <si>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</si>
  <si>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</si>
  <si>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</si>
  <si>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</si>
  <si>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Мелітопольська гімназія № 1 Мелітопольської міської ради Запорізької області, вул. Ярослава Мудрого, 13, м. Мелітополь, Запорізька область - капітальний ремонт пішохідної зони</t>
  </si>
  <si>
    <t>Мелітопольська загальноосвітня школа І-ІІІ ступенів № 7 Мелітопольської міської ради Запорізької області, вул. Інтеркультурна, 400-а, м. Мелітополь, Запорізька область - капітальний ремонт пішохідної зони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</si>
  <si>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- капітальний ремонт пішохідної зони</t>
  </si>
  <si>
    <t>Ліцей № 5 Мелітопольської міської ради Запорізької області, вул. Бейбулатова, 12, м. Мелітполь,Запорізька область - кпітальний ремонт вентиляційної системи приміщень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</si>
  <si>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</si>
  <si>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20 Мелітопольської міської ради Запорізької області, вул. Сєрова, 62-а, м. Мелітополь, Запорізька область – капітальний ремонт санвузлів</t>
  </si>
  <si>
    <t>Капітальний ремонт приміщення холу І поверху Мелітопольської загальноосвітньої школи І-ІІІ ступенів № 1 ММР ЗО за адресою вул. Ярослава Мудрого, 13, м. Мелітополь</t>
  </si>
  <si>
    <t>Мелітопольська загальноосвітня школа І-ІІІ ступенів № 8 Мелітопольської міської ради Запорізької області, вул. Михайла Оратовського , 147, м. Мелітополь, Запорізька область – капітальний ремонт зелених насаджень</t>
  </si>
  <si>
    <t>Мелітопольська загальноосвітня школа І-ІІІ ступенів № 20 Мелітопольської міської ради Запорізької області, вул. Серова , 62-а, м. Мелітополь, Запорізька область – капітальний ремонт приміщень(заміна вікон)</t>
  </si>
  <si>
    <t>Мелітопольська загальноосвітня школа І-ІІІ ступенів № 24 Мелітопольської міської ради Запорізької області, вул. Садова ,47, м. Мелітополь, Запорізька область – капітальний ремонт приміщень(заміна вікон)</t>
  </si>
  <si>
    <t>Управління житлово-комунального господарства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</si>
  <si>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</si>
  <si>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 xml:space="preserve">Інша діяльність, пов’язана з експлуатацією об’єктів житлово-комунального господарства </t>
  </si>
  <si>
    <t>Капітальний ремонт дитячих майданчиків вул.Героїв України, 41-43</t>
  </si>
  <si>
    <t xml:space="preserve">Капітальний ремонт дитячого майданчику пр.50 річчя Перемоги, 22б </t>
  </si>
  <si>
    <t>Капітальний ремонт зелених насаджень вул. Гетьманська</t>
  </si>
  <si>
    <t>Капітальний ремонт зелених насаджень вул. Героїв України, 139</t>
  </si>
  <si>
    <t>Капітальний ремонт зелених насаджень перехрестя вул. Богдана Хмельницького та вул. Вакуленчука</t>
  </si>
  <si>
    <t>Капітальний ремонт зелених насаджень бульв. 30річчя Перемоги, 20</t>
  </si>
  <si>
    <t>Капітальний ремонт зелених насаджень вул. Фролова, 23</t>
  </si>
  <si>
    <t>Капітальний ремонт зелених насаджень вул. Інтеркультурна (від вул.Воїнів Інтернаціоналістів до вул. Олександра Невського</t>
  </si>
  <si>
    <t>Капітальний ремонт зелених насаджень вул Воїнів Інтернаціоналістів</t>
  </si>
  <si>
    <t>Капітальний ремонт підпірної стіни вул. Богдана Хмельницького, 2</t>
  </si>
  <si>
    <t>Капітальний ремонт зливової каналізації   вул. Гетьманська, 137</t>
  </si>
  <si>
    <t>Капітальний ремонт  мережі зовнішнього освітлення просп. Богдана Хмельницького, 88/4 в м. Мелітополі</t>
  </si>
  <si>
    <t>Капітальний ремонт  контейнерного майданчика вул.Гоголя,142</t>
  </si>
  <si>
    <t>Капітальний ремонт  контейнерного майданчика вул.Гоголя,138</t>
  </si>
  <si>
    <t>Капітальний ремонт  контейнерного майданчика вул.Садова, 41</t>
  </si>
  <si>
    <t>Капітальний ремонт  контейнерного майданчика вул.Чкалова, 2/1</t>
  </si>
  <si>
    <t>Капітальний ремонт  контейнерного майданчика вул.Брив-ла-Гайард, 12/2</t>
  </si>
  <si>
    <t>Капітальний ремонт  контейнерного майданчика вул.І.Олексєєва, 8</t>
  </si>
  <si>
    <t>Капітальний ремонт  контейнерного майданчика вул.П. Дорошенко, 31</t>
  </si>
  <si>
    <t>Капітальний ремонт  контейнерного майданчика прос. 50 річчя Перемоги, 17</t>
  </si>
  <si>
    <t>Капітальний ремонт  контейнерного майданчика прос. 50 річчя Перемоги, 36/3</t>
  </si>
  <si>
    <t>Капітальний ремонт  контейнерного майданчика прос. 50 річчя Перемоги, 43</t>
  </si>
  <si>
    <t>Капітальний ремонт  контейнерного майданчика вул.Гризодубової, 13</t>
  </si>
  <si>
    <t>Капітальний ремонт  контейнерного майданчика вул.Г.України, 49</t>
  </si>
  <si>
    <t>Капітальний ремонт  контейнерного майданчика вул.Г.України, 63</t>
  </si>
  <si>
    <t>Капітальний ремонт  контейнерного майданчика вул.Гагарина, 6</t>
  </si>
  <si>
    <t>Капітальний ремонт  контейнерного майданчика вул.Інтеркультурна, 161</t>
  </si>
  <si>
    <t>Капітальний ремонт  контейнерного майданчика вул.Шмідта, 17</t>
  </si>
  <si>
    <t>Капітальний ремонт  контейнерного майданчика вул.Ломоносова, 222</t>
  </si>
  <si>
    <t>Капітальний ремонт  контейнерного майданчика вул.Гетьманська, 121</t>
  </si>
  <si>
    <t>1217310</t>
  </si>
  <si>
    <t>7310</t>
  </si>
  <si>
    <t>Будівництво об'єктів житлово-комунального господарства</t>
  </si>
  <si>
    <t>Капітальний ремонт  припливно-витяжної системи вентиляції будівлі решіток центральних очисних споруд</t>
  </si>
  <si>
    <t>1510160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</si>
  <si>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</si>
  <si>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Капітальний ремонт приміщень (1-го поверху) будівлі по вул. Університетська, 19  м. Мелітополь Запорізької області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</si>
  <si>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</si>
  <si>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Капітальний ремонт будівлі, з виконанням заходів з енергозбереження, та благоустрою території Мелітопольської спеціалізованої школи І-ІІІ ступенів № 23 ММР ЗО, вул. Гетьмана Сагайдачного, 262, м. Мелітополь (коригування)</t>
  </si>
  <si>
    <t xml:space="preserve">ЗОШ І-ІІІ ступенів № 4 ММР ЗО, вул. Пушкіна, 77  м. Мелітополь - капітальний ремонт </t>
  </si>
  <si>
    <t>ЗОШ І-ІІІ ступеня № 4 ММР ЗО, вул. Пушкіна, 77  м. Мелітополь капітальний ремонт приміщень спортивного залу</t>
  </si>
  <si>
    <t>ЗОШ І-ІІІ ступеня № 13 ММР ЗО, вул. Вишнева, 84 м. Мелітополь – капітальний ремонт спортивної зали</t>
  </si>
  <si>
    <t xml:space="preserve">Надання позашкільної освіти позашкільними закладами освіти, заходи із позашкільної роботи з дітьми </t>
  </si>
  <si>
    <t>Мала академія наук учнівської молоді ММР ЗО, вул. Івана Богуна, 46  м. Мелітополь - капітальний ремонт внутрішньо майданчикових інженерних мереж</t>
  </si>
  <si>
    <t>Комунальний заклад «Центр позашкільної освіти» Мелітопольської міської ради Запорізької області, вул. Іллі Стамболі, 17 м. Мелітополь, Запорізька область – капітальний ремонт</t>
  </si>
  <si>
    <t>Капітальний ремонт будівлі КУ "Мелітопольська міська лікарня № 2" ММР ЗО, вул. Брів-ла-Гайард, 19 м. Мелітополь Запорізької області</t>
  </si>
  <si>
    <t>Капітальний ремонт будівлі КУ "Мелітопольська міська лікарня  № 2" ММР ЗО, вул. Брів-ла-Гайард, 19 м. Мелітополь Запорізької області (приєднання до електричних мереж)</t>
  </si>
  <si>
    <t>2018-2020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</si>
  <si>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</si>
  <si>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Будівництво водно-спортивного комплексу (плавального басейну) по вул. Ярослава Мудрого, 13 м. Мелітополь Запорізької області (приєднання до електричних мереж)</t>
  </si>
  <si>
    <t>2019-2021</t>
  </si>
  <si>
    <t>Капітальний ремонт зливової каналізації по просп. Богдана Хмельницького (від просп. Богдана Хмельницького, 25 до вул. Героїв України) в м. Мелітополі - парний бік</t>
  </si>
  <si>
    <t>Капітальний ремонт зливової каналізації по вул. Інтеркультурній (від 1-го пров. Лютневого до вул. Будівельної) в м. Мелітополі</t>
  </si>
  <si>
    <t>Капітальний ремонт внутрішньоквартального проїзду вздовж будинків № 140,142,144 по вул. Павла Ловецького в м. Мелітополі</t>
  </si>
  <si>
    <t>Капітальний ремонт внутрішньоквартального проїзду по просп. Богдана Хмельницького,37  в м. Мелітополі</t>
  </si>
  <si>
    <t>Капітальний ремонт внутрішньоквартального проїзду по просп. Богдана Хмельницького,39  в м. Мелітополі</t>
  </si>
  <si>
    <t>Капітальний ремонт внутрішньоквартального проїзду по просп. Богдана Хмельницького,33  в м. Мелітополі</t>
  </si>
  <si>
    <t>Капітальний ремонт внутрішньоквартальних проїздів по просп. 50-річчя Перемоги, 17/1 в м. Мелітополі</t>
  </si>
  <si>
    <t xml:space="preserve">Капітальний ремонт мереж вуличного освітлення в м. Мелітополі шляхом технічного переоснащення LED-світильниками </t>
  </si>
  <si>
    <t>Капітальний ремонт нежитлових приміщень вул. Бєляєва, 18 м. Мелітополь</t>
  </si>
  <si>
    <t xml:space="preserve">КП «Центральна міська аптека № 171» вул. Гризодубової, 39,  м. Мелітополь Запорізької області – капітальний ремонт 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</si>
  <si>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</si>
  <si>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каналізаційного колектору по просп. Богдана Хмельницького  (від вул. Вакуленчука до просп. Богдана Хмельницького, 66) у м. Мелітополі Запорізької області</t>
  </si>
  <si>
    <t>Реконструкція каналізаційного колектору по вул. Гетьмана Сагайдачного від вул. Ломоносова до просп. Богдана Хмельницького у м. Мелітополі Запорізької області</t>
  </si>
  <si>
    <t>Реконструкція внутрішньоквартальних каналізаційних мереж від  Лікарняного містечка, далі по вул. Кізіярській до вул. Брів-ла-Гайард у м. Мелітополі 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</si>
  <si>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</si>
  <si>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</si>
  <si>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будівлі під котельню, вул. Мелітопольських дивізій, 126/1  м. Мелітополь Запорізької області</t>
  </si>
  <si>
    <t>Реконструкція нежитлових приміщень, вул. Чернишевського, 37, м. Мелітополь Запорізької області під адміністративну будівлю (зовнішні мережі газопостачання)</t>
  </si>
  <si>
    <t>ТП-254, вул. Брів-ла Гайард, 19/1 м.  Мелітополь, Запорізька область - реконструкція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</si>
  <si>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</si>
  <si>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</si>
  <si>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зовнішніх інженерних мереж нежитлової будівлі по вул. Бєляєва, 16 м. Мелітополь Запорізької області</t>
  </si>
  <si>
    <t>1517321</t>
  </si>
  <si>
    <t>7321</t>
  </si>
  <si>
    <t>Будівництво освітніх установ та закладів</t>
  </si>
  <si>
    <t>Реконструкція зовнішньої ділянки теплової мережі загальноосвітньої школи І-ІІІ ступеня № 1 по вул. Ярослава Мудрого, 13, м. Мелітополь</t>
  </si>
  <si>
    <t>1517322</t>
  </si>
  <si>
    <t>7322</t>
  </si>
  <si>
    <t>Будівництво медичних установ та закладів</t>
  </si>
  <si>
    <t>Реконструкція електричних мереж КНП «Територіальне медичне об’єднання» Багатопрофільна лікарня інтенсивних методів лікування та швидкої медичної допомоги ММР ЗО, вул. Брів-ла-Гайард, 6  м. Мелітополь</t>
  </si>
  <si>
    <t>1517330</t>
  </si>
  <si>
    <t>7330</t>
  </si>
  <si>
    <t>Будівництво інших об'єктів комунальної власності</t>
  </si>
  <si>
    <t>Реконструкція нежитлових приміщень (IV під’їзд) по вул. Брів-ла-Гайард, 6, м. Мелітополь Запорізької області під житлові приміщення</t>
  </si>
  <si>
    <t>Реконструкція нежитлової будівлі по вул. Бєляєва,16, м. Мелітополь Запорізької області під житлову будівлю</t>
  </si>
  <si>
    <t>Реконструкція нежитлових приміщень (6 під’їзд) по вул. Брів-ла-Гайард, 6,  м. Мелітополь Запорізької області під квартири</t>
  </si>
  <si>
    <t>1517361</t>
  </si>
  <si>
    <t>7361</t>
  </si>
  <si>
    <t>1517366</t>
  </si>
  <si>
    <t xml:space="preserve">ДНЗ  № 41 «Барвінок», вул. Гоголя, 136-а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</si>
  <si>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ДНЗ  № 47 «Берізка», вул. Інтеркультурна, 141,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та рекуператорів </t>
  </si>
  <si>
    <t xml:space="preserve">ЗОШ І-ІІІ ступеня № 1, вул. Ярослава Мудрого, 13,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</si>
  <si>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ЗОШ І-ІІІ ступеня № 7, вул. Інтеркультурна, 400-а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</si>
  <si>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Гімназія № 9, вул. Гагаріна, 9-а м. Мелітополь - капітальний ремонт фасаду з утепленням, заміна вікон на енергозберігаючі, утеплення покрівлі, встановлення індивідуального теплового пункту </t>
  </si>
  <si>
    <t xml:space="preserve">Капітальний ремонт фасаду та покрівлі КУ "Центр первинної медико-санітарної допомоги № 1" ММР ЗО по вул. Крупської, 7 м. Мелітополь </t>
  </si>
  <si>
    <t>ДНЗ № 8 «Зірочка», вул. Гвардійська, 26/1, м. Мелітополь, Запорізька область – капітальний ремонт (коригування)</t>
  </si>
  <si>
    <t>Дитяча музична школа № 1, вул. Гетьманська, 135 м. Мелітополь, Запорізька область – капітальний ремонт (коригування)</t>
  </si>
  <si>
    <t>ЗОШ  І-ІІІ ступеня № 8, вул. Михайла Оратовського, 147                       м. Мелітополь Запорізької області– капітальний ремонт</t>
  </si>
  <si>
    <t>Палац культури залізничників, вул. Чайковського, 61, м. Мелітополь, Запорізька область  – капітальний ремонт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</si>
  <si>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</si>
  <si>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</si>
  <si>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</si>
  <si>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м. Мелітополь, Запорізька область – капітальний ремонт</t>
  </si>
  <si>
    <t>2020-2021</t>
  </si>
  <si>
    <t>РАЗОМ ВИДАТКІВ</t>
  </si>
  <si>
    <t xml:space="preserve">Капітальний ремонт частини приміщень Мелітопольської загальноосвітньої школи І-ІІІ ступенів № 1 Мелітопольської міської ради Запорізької області, за адресою вул. Ярослава Мудрого, 13 м. Мелітополь - коригування </t>
  </si>
  <si>
    <t xml:space="preserve">Капітальний ремонт огорожі Мелітопольського НВК №16 ММР ЗО  вул. Сопіна, 200, м. Мелітополь, Запорізька обл.                                   </t>
  </si>
  <si>
    <t xml:space="preserve">Мелітопольська загальноосвітня школа І-ІІІ ступенів №14 Мелітопольської міської ради Запорізької області, вул. Гризодубової, 49, м. Мелітополь, Запорізька область -  капітальний ремонт огорожі прилеглої території </t>
  </si>
  <si>
    <t xml:space="preserve"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 капітальний ремонт огорожі прилеглої території </t>
  </si>
  <si>
    <t>Мелітопольська спеціалізована школа І-ІІІ ступенів № 23 Мелітопольської міської ради Запорізької області, вул. Гетьмана Сагайдачного, 262, м. Мелітополь, Запорізька область -  капітальний ремонт прилеглої території з улаштуванням спортивних споруд</t>
  </si>
  <si>
    <t>Ліцей № 5 Мелітопольської міської ради Запорізької області, вул. Байбулатова, 12, м. Мелітополь, Запорізька область -  капітальний ремонт прилеглої території з улаштуванням спортивного майданчику</t>
  </si>
  <si>
    <t>Будівництво нових, реконструкція та капітальний ремонт існуючих спортивних п"ятдесятиметрових і двадцятип"ятиметрових  басейнів</t>
  </si>
  <si>
    <t>Капітальний ремонт житлового будинку по вул. Покровська, 110 в м. Мелітополі</t>
  </si>
  <si>
    <t>Управління соціального захисту населення  Мелітопольської міської ради Запорізької області</t>
  </si>
  <si>
    <t xml:space="preserve">Капітальний ремонт житлової квартири Святецького І.П., яка розташована   за адресою: м. Мелітополь, вул. Гвардійська,буд. 36 кв.25 </t>
  </si>
  <si>
    <t>Капітальний ремонт житлового будинку Капканець О.В., який розташований за адресою: м. Мелітополь, вул. М.Кравця, буд. 85</t>
  </si>
  <si>
    <t>Капітальний ремонт житлової квартири Осипова В.О., яка розташована за адресою: м. Мелітополь, просп. Б.Хмельницького, буд. 71, кв.27</t>
  </si>
  <si>
    <t xml:space="preserve">Капітальний ремонт житлової квартири Музиченка Д.Ю., яка розташована за адресою: м. Мелітополь, просп. Б.Хмельницького, буд. 68, кв.70 </t>
  </si>
  <si>
    <t xml:space="preserve">Мелітопольська загальноосвітня школа І-ІІІ ступеня № 7 Мелітопольської міської ради Запорізької області , вул. Інтеркультурна, 400а, м. Мелітополь, Запорізька область – капітальний ремонт  </t>
  </si>
  <si>
    <t xml:space="preserve">Мелітополськая гімназія № 1 Мелітопольської міської ради Запорізької області , вул. Ярослава Мудрого,13, м. Мелітополь, Запорізька область – капітальний ремонт  </t>
  </si>
  <si>
    <t>100</t>
  </si>
  <si>
    <t>2020 - 2021</t>
  </si>
  <si>
    <t>15</t>
  </si>
  <si>
    <t>95</t>
  </si>
  <si>
    <t>2019 -2020</t>
  </si>
  <si>
    <t>50</t>
  </si>
  <si>
    <t>2019 -2021</t>
  </si>
  <si>
    <t>10</t>
  </si>
  <si>
    <t>2018-2021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</si>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</sst>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6" x14ac:knownFonts="1">
    <font>
      <sz val="10"/>
      <name val="Arial Cyr"/>
      <charset val="204"/>
    </font>
    <font>
      <u/>
      <sz val="10"/>
      <color indexed="36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</font>
    <font>
      <sz val="10"/>
      <color indexed="10"/>
      <name val="Arial Cyr"/>
      <charset val="204"/>
    </font>
    <font>
      <b/>
      <sz val="14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</font>
    <font>
      <u/>
      <sz val="10"/>
      <name val="Arial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76" fontId="10" fillId="0" borderId="1" xfId="0" applyNumberFormat="1" applyFont="1" applyBorder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/>
    <xf numFmtId="0" fontId="8" fillId="0" borderId="0" xfId="0" applyFont="1"/>
    <xf numFmtId="0" fontId="11" fillId="0" borderId="0" xfId="0" applyFont="1" applyBorder="1"/>
    <xf numFmtId="49" fontId="8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8" fillId="0" borderId="1" xfId="0" applyFont="1" applyBorder="1" applyAlignment="1">
      <alignment horizontal="center" wrapText="1"/>
    </xf>
    <xf numFmtId="176" fontId="16" fillId="0" borderId="1" xfId="0" applyNumberFormat="1" applyFont="1" applyBorder="1" applyAlignment="1">
      <alignment horizontal="center" wrapText="1"/>
    </xf>
    <xf numFmtId="176" fontId="11" fillId="0" borderId="0" xfId="0" applyNumberFormat="1" applyFont="1"/>
    <xf numFmtId="0" fontId="6" fillId="0" borderId="0" xfId="0" applyFont="1" applyBorder="1" applyAlignment="1">
      <alignment horizontal="center" wrapText="1"/>
    </xf>
    <xf numFmtId="176" fontId="5" fillId="0" borderId="0" xfId="0" applyNumberFormat="1" applyFont="1" applyBorder="1" applyAlignment="1">
      <alignment horizontal="right" wrapText="1"/>
    </xf>
    <xf numFmtId="176" fontId="10" fillId="0" borderId="0" xfId="0" applyNumberFormat="1" applyFont="1" applyBorder="1" applyAlignment="1">
      <alignment horizontal="center" wrapText="1"/>
    </xf>
    <xf numFmtId="176" fontId="10" fillId="0" borderId="1" xfId="0" applyNumberFormat="1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17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3" fillId="0" borderId="0" xfId="0" applyFont="1" applyAlignment="1"/>
    <xf numFmtId="0" fontId="20" fillId="0" borderId="0" xfId="0" applyFont="1" applyAlignment="1"/>
    <xf numFmtId="0" fontId="21" fillId="0" borderId="0" xfId="0" applyFont="1" applyAlignment="1"/>
    <xf numFmtId="0" fontId="8" fillId="0" borderId="1" xfId="0" applyFont="1" applyBorder="1" applyAlignment="1">
      <alignment horizontal="left" wrapText="1"/>
    </xf>
    <xf numFmtId="176" fontId="6" fillId="0" borderId="1" xfId="0" applyNumberFormat="1" applyFont="1" applyBorder="1" applyAlignment="1">
      <alignment horizontal="center" wrapText="1"/>
    </xf>
    <xf numFmtId="176" fontId="14" fillId="0" borderId="1" xfId="0" applyNumberFormat="1" applyFont="1" applyBorder="1" applyAlignment="1">
      <alignment wrapText="1"/>
    </xf>
    <xf numFmtId="176" fontId="8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20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7" fillId="0" borderId="0" xfId="0" applyFont="1"/>
    <xf numFmtId="176" fontId="14" fillId="0" borderId="1" xfId="0" applyNumberFormat="1" applyFont="1" applyBorder="1" applyAlignment="1">
      <alignment horizontal="center" wrapText="1"/>
    </xf>
    <xf numFmtId="0" fontId="12" fillId="0" borderId="0" xfId="0" applyFont="1" applyAlignment="1"/>
    <xf numFmtId="0" fontId="10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76" fontId="15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topLeftCell="B1" zoomScale="80" zoomScaleNormal="80" workbookViewId="0">
      <pane xSplit="4" ySplit="13" topLeftCell="G114" activePane="bottomRight" state="frozen"/>
      <selection activeCell="B1" sqref="B1"/>
      <selection pane="topRight" activeCell="F1" sqref="F1"/>
      <selection pane="bottomLeft" activeCell="B14" sqref="B14"/>
      <selection pane="bottomRight" activeCell="H120" sqref="H120"/>
    </sheetView>
  </sheetViews>
  <sheetFormatPr defaultRowHeight="12.75" x14ac:dyDescent="0.2"/>
  <cols>
    <col min="1" max="1" width="12.85546875" hidden="1" customWidth="1"/>
    <col min="2" max="2" width="11.140625" customWidth="1"/>
    <col min="3" max="3" width="11.5703125" customWidth="1"/>
    <col min="4" max="4" width="13.85546875" customWidth="1"/>
    <col min="5" max="5" width="57.140625" customWidth="1"/>
    <col min="6" max="6" width="76" customWidth="1"/>
    <col min="7" max="7" width="13.5703125" customWidth="1"/>
    <col min="8" max="8" width="15.42578125" customWidth="1"/>
    <col min="9" max="9" width="15.140625" customWidth="1"/>
    <col min="10" max="10" width="15.85546875" customWidth="1"/>
    <col min="11" max="11" width="21.28515625" customWidth="1"/>
    <col min="12" max="12" width="13.140625" customWidth="1"/>
    <col min="13" max="13" width="10.28515625" customWidth="1"/>
    <col min="14" max="14" width="10.7109375" customWidth="1"/>
    <col min="15" max="15" width="10.28515625" customWidth="1"/>
    <col min="16" max="16" width="8.5703125" customWidth="1"/>
  </cols>
  <sheetData>
    <row r="1" spans="1:12" ht="12.75" customHeight="1" x14ac:dyDescent="0.2">
      <c r="G1" s="31"/>
      <c r="H1" s="53" t="s">
        <v>58</v>
      </c>
      <c r="L1" s="35"/>
    </row>
    <row r="2" spans="1:12" ht="10.5" customHeight="1" x14ac:dyDescent="0.2">
      <c r="G2" s="32"/>
      <c r="H2" s="87" t="s">
        <v>56</v>
      </c>
      <c r="I2" s="87"/>
      <c r="J2" s="87"/>
      <c r="K2" s="87"/>
      <c r="L2" s="46"/>
    </row>
    <row r="3" spans="1:12" ht="16.5" customHeight="1" x14ac:dyDescent="0.25">
      <c r="F3" s="30"/>
      <c r="G3" s="32"/>
      <c r="H3" s="36" t="s">
        <v>57</v>
      </c>
      <c r="L3" s="37"/>
    </row>
    <row r="4" spans="1:12" ht="15" customHeight="1" x14ac:dyDescent="0.2">
      <c r="G4" s="32"/>
      <c r="H4" s="32"/>
      <c r="I4" s="32"/>
      <c r="J4" s="32"/>
      <c r="K4" s="32"/>
      <c r="L4" s="26"/>
    </row>
    <row r="5" spans="1:12" ht="18.75" customHeight="1" x14ac:dyDescent="0.3">
      <c r="A5" s="27"/>
      <c r="B5" s="88" t="s">
        <v>52</v>
      </c>
      <c r="C5" s="89"/>
      <c r="D5" s="89"/>
      <c r="E5" s="89"/>
      <c r="F5" s="89"/>
      <c r="G5" s="89"/>
      <c r="H5" s="89"/>
      <c r="I5" s="89"/>
      <c r="J5" s="89"/>
      <c r="K5" s="89"/>
      <c r="L5" s="26"/>
    </row>
    <row r="6" spans="1:12" ht="19.5" customHeight="1" x14ac:dyDescent="0.2">
      <c r="B6" s="90" t="s">
        <v>70</v>
      </c>
      <c r="C6" s="89"/>
      <c r="D6" s="89"/>
      <c r="E6" s="89"/>
      <c r="F6" s="89"/>
      <c r="G6" s="89"/>
      <c r="H6" s="89"/>
      <c r="I6" s="89"/>
      <c r="J6" s="89"/>
      <c r="K6" s="89"/>
    </row>
    <row r="7" spans="1:12" ht="18.75" x14ac:dyDescent="0.3">
      <c r="B7" s="94">
        <v>2310700000</v>
      </c>
      <c r="C7" s="95"/>
      <c r="D7" s="28"/>
      <c r="E7" s="28"/>
      <c r="F7" s="28"/>
      <c r="G7" s="28"/>
      <c r="H7" s="28"/>
      <c r="I7" s="28"/>
      <c r="J7" s="28"/>
      <c r="K7" s="28"/>
    </row>
    <row r="8" spans="1:12" ht="15" x14ac:dyDescent="0.25">
      <c r="B8" s="78" t="s">
        <v>80</v>
      </c>
      <c r="C8" s="78"/>
      <c r="D8" s="1"/>
      <c r="E8" s="1"/>
      <c r="F8" s="1"/>
      <c r="G8" s="1"/>
      <c r="H8" s="1"/>
      <c r="I8" s="1"/>
      <c r="J8" s="1"/>
      <c r="K8" s="29" t="s">
        <v>0</v>
      </c>
    </row>
    <row r="9" spans="1:12" ht="17.25" customHeight="1" x14ac:dyDescent="0.2">
      <c r="A9" s="79" t="s">
        <v>4</v>
      </c>
      <c r="B9" s="82" t="s">
        <v>48</v>
      </c>
      <c r="C9" s="83" t="s">
        <v>49</v>
      </c>
      <c r="D9" s="84" t="s">
        <v>50</v>
      </c>
      <c r="E9" s="85" t="s">
        <v>51</v>
      </c>
      <c r="F9" s="76" t="s">
        <v>71</v>
      </c>
      <c r="G9" s="76" t="s">
        <v>72</v>
      </c>
      <c r="H9" s="76" t="s">
        <v>73</v>
      </c>
      <c r="I9" s="76" t="s">
        <v>74</v>
      </c>
      <c r="J9" s="91" t="s">
        <v>75</v>
      </c>
      <c r="K9" s="76" t="s">
        <v>76</v>
      </c>
      <c r="L9" s="2"/>
    </row>
    <row r="10" spans="1:12" ht="22.5" customHeight="1" x14ac:dyDescent="0.2">
      <c r="A10" s="80"/>
      <c r="B10" s="82"/>
      <c r="C10" s="83"/>
      <c r="D10" s="84"/>
      <c r="E10" s="85"/>
      <c r="F10" s="76"/>
      <c r="G10" s="76"/>
      <c r="H10" s="76"/>
      <c r="I10" s="76"/>
      <c r="J10" s="92"/>
      <c r="K10" s="76"/>
      <c r="L10" s="2"/>
    </row>
    <row r="11" spans="1:12" ht="50.25" customHeight="1" x14ac:dyDescent="0.2">
      <c r="A11" s="81"/>
      <c r="B11" s="82"/>
      <c r="C11" s="83"/>
      <c r="D11" s="84"/>
      <c r="E11" s="85"/>
      <c r="F11" s="76"/>
      <c r="G11" s="76"/>
      <c r="H11" s="76"/>
      <c r="I11" s="76"/>
      <c r="J11" s="92"/>
      <c r="K11" s="76"/>
      <c r="L11" s="2"/>
    </row>
    <row r="12" spans="1:12" ht="58.5" customHeight="1" x14ac:dyDescent="0.2">
      <c r="A12" s="47"/>
      <c r="B12" s="82"/>
      <c r="C12" s="83"/>
      <c r="D12" s="84"/>
      <c r="E12" s="77"/>
      <c r="F12" s="77"/>
      <c r="G12" s="77"/>
      <c r="H12" s="77"/>
      <c r="I12" s="77"/>
      <c r="J12" s="93"/>
      <c r="K12" s="77"/>
      <c r="L12" s="2"/>
    </row>
    <row r="13" spans="1:12" ht="15.75" customHeight="1" x14ac:dyDescent="0.2">
      <c r="A13" s="48">
        <v>1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2"/>
    </row>
    <row r="14" spans="1:12" ht="34.5" customHeight="1" x14ac:dyDescent="0.2">
      <c r="A14" s="48"/>
      <c r="B14" s="54" t="s">
        <v>19</v>
      </c>
      <c r="C14" s="54"/>
      <c r="D14" s="54"/>
      <c r="E14" s="54" t="s">
        <v>2</v>
      </c>
      <c r="F14" s="54"/>
      <c r="G14" s="54"/>
      <c r="H14" s="54"/>
      <c r="I14" s="54"/>
      <c r="J14" s="54">
        <f>J15</f>
        <v>6672000</v>
      </c>
      <c r="K14" s="54"/>
      <c r="L14" s="2"/>
    </row>
    <row r="15" spans="1:12" ht="35.25" customHeight="1" x14ac:dyDescent="0.2">
      <c r="A15" s="48"/>
      <c r="B15" s="6" t="s">
        <v>40</v>
      </c>
      <c r="C15" s="6"/>
      <c r="D15" s="6"/>
      <c r="E15" s="6" t="s">
        <v>2</v>
      </c>
      <c r="F15" s="6"/>
      <c r="G15" s="6"/>
      <c r="H15" s="6"/>
      <c r="I15" s="6"/>
      <c r="J15" s="75">
        <f>J16+J17+J18+J19+J20+J21+J22+J23+J24+J25+J26+J27+J28+J29+J30+J31+J32+J33+J34+J35+J36</f>
        <v>6672000</v>
      </c>
      <c r="K15" s="6"/>
      <c r="L15" s="2"/>
    </row>
    <row r="16" spans="1:12" ht="57" customHeight="1" x14ac:dyDescent="0.2">
      <c r="A16" s="48"/>
      <c r="B16" s="44" t="s">
        <v>82</v>
      </c>
      <c r="C16" s="44" t="s">
        <v>15</v>
      </c>
      <c r="D16" s="44" t="s">
        <v>6</v>
      </c>
      <c r="E16" s="58" t="s">
        <v>33</v>
      </c>
      <c r="F16" s="58" t="s">
        <v>83</v>
      </c>
      <c r="G16" s="44">
        <v>2020</v>
      </c>
      <c r="H16" s="44">
        <v>70000</v>
      </c>
      <c r="I16" s="44">
        <v>0</v>
      </c>
      <c r="J16" s="59">
        <v>70000</v>
      </c>
      <c r="K16" s="44">
        <v>100</v>
      </c>
      <c r="L16" s="2"/>
    </row>
    <row r="17" spans="1:12" ht="72.75" customHeight="1" x14ac:dyDescent="0.2">
      <c r="A17" s="48"/>
      <c r="B17" s="44" t="s">
        <v>82</v>
      </c>
      <c r="C17" s="44" t="s">
        <v>15</v>
      </c>
      <c r="D17" s="44" t="s">
        <v>6</v>
      </c>
      <c r="E17" s="58" t="s">
        <v>33</v>
      </c>
      <c r="F17" s="58" t="s">
        <v>84</v>
      </c>
      <c r="G17" s="44">
        <v>2020</v>
      </c>
      <c r="H17" s="44">
        <v>230000</v>
      </c>
      <c r="I17" s="44">
        <v>0</v>
      </c>
      <c r="J17" s="59">
        <v>230000</v>
      </c>
      <c r="K17" s="44">
        <v>100</v>
      </c>
      <c r="L17" s="2"/>
    </row>
    <row r="18" spans="1:12" ht="61.5" customHeight="1" x14ac:dyDescent="0.2">
      <c r="A18" s="48"/>
      <c r="B18" s="44" t="s">
        <v>82</v>
      </c>
      <c r="C18" s="44" t="s">
        <v>15</v>
      </c>
      <c r="D18" s="44" t="s">
        <v>6</v>
      </c>
      <c r="E18" s="58" t="s">
        <v>33</v>
      </c>
      <c r="F18" s="58" t="s">
        <v>85</v>
      </c>
      <c r="G18" s="44">
        <v>2020</v>
      </c>
      <c r="H18" s="44">
        <v>240000</v>
      </c>
      <c r="I18" s="44">
        <v>0</v>
      </c>
      <c r="J18" s="59">
        <v>240000</v>
      </c>
      <c r="K18" s="44">
        <v>100</v>
      </c>
      <c r="L18" s="2"/>
    </row>
    <row r="19" spans="1:12" ht="71.25" customHeight="1" x14ac:dyDescent="0.2">
      <c r="A19" s="48"/>
      <c r="B19" s="44" t="s">
        <v>82</v>
      </c>
      <c r="C19" s="44" t="s">
        <v>15</v>
      </c>
      <c r="D19" s="44" t="s">
        <v>6</v>
      </c>
      <c r="E19" s="58" t="s">
        <v>33</v>
      </c>
      <c r="F19" s="58" t="s">
        <v>86</v>
      </c>
      <c r="G19" s="44">
        <v>2020</v>
      </c>
      <c r="H19" s="44">
        <v>230000</v>
      </c>
      <c r="I19" s="44">
        <v>0</v>
      </c>
      <c r="J19" s="59">
        <v>230000</v>
      </c>
      <c r="K19" s="44">
        <v>100</v>
      </c>
      <c r="L19" s="2"/>
    </row>
    <row r="20" spans="1:12" ht="64.5" customHeight="1" x14ac:dyDescent="0.2">
      <c r="A20" s="48"/>
      <c r="B20" s="44" t="s">
        <v>82</v>
      </c>
      <c r="C20" s="44" t="s">
        <v>15</v>
      </c>
      <c r="D20" s="44" t="s">
        <v>6</v>
      </c>
      <c r="E20" s="58" t="s">
        <v>33</v>
      </c>
      <c r="F20" s="58" t="s">
        <v>87</v>
      </c>
      <c r="G20" s="44">
        <v>2020</v>
      </c>
      <c r="H20" s="44">
        <v>200000</v>
      </c>
      <c r="I20" s="44">
        <v>0</v>
      </c>
      <c r="J20" s="59">
        <v>200000</v>
      </c>
      <c r="K20" s="44">
        <v>100</v>
      </c>
      <c r="L20" s="2"/>
    </row>
    <row r="21" spans="1:12" ht="51.75" customHeight="1" x14ac:dyDescent="0.2">
      <c r="A21" s="48"/>
      <c r="B21" s="44" t="s">
        <v>20</v>
      </c>
      <c r="C21" s="44" t="s">
        <v>16</v>
      </c>
      <c r="D21" s="44" t="s">
        <v>7</v>
      </c>
      <c r="E21" s="58" t="s">
        <v>88</v>
      </c>
      <c r="F21" s="58" t="s">
        <v>89</v>
      </c>
      <c r="G21" s="44">
        <v>2020</v>
      </c>
      <c r="H21" s="44">
        <v>1000000</v>
      </c>
      <c r="I21" s="44">
        <v>0</v>
      </c>
      <c r="J21" s="59">
        <v>1000000</v>
      </c>
      <c r="K21" s="44">
        <v>100</v>
      </c>
      <c r="L21" s="2"/>
    </row>
    <row r="22" spans="1:12" ht="51" customHeight="1" x14ac:dyDescent="0.2">
      <c r="A22" s="48"/>
      <c r="B22" s="44" t="s">
        <v>20</v>
      </c>
      <c r="C22" s="44" t="s">
        <v>16</v>
      </c>
      <c r="D22" s="44" t="s">
        <v>7</v>
      </c>
      <c r="E22" s="58" t="s">
        <v>88</v>
      </c>
      <c r="F22" s="58" t="s">
        <v>90</v>
      </c>
      <c r="G22" s="44">
        <v>2020</v>
      </c>
      <c r="H22" s="44">
        <v>1000000</v>
      </c>
      <c r="I22" s="44">
        <v>0</v>
      </c>
      <c r="J22" s="59">
        <v>1000000</v>
      </c>
      <c r="K22" s="44">
        <v>100</v>
      </c>
      <c r="L22" s="2"/>
    </row>
    <row r="23" spans="1:12" ht="51.75" customHeight="1" x14ac:dyDescent="0.2">
      <c r="A23" s="48"/>
      <c r="B23" s="44" t="s">
        <v>20</v>
      </c>
      <c r="C23" s="44" t="s">
        <v>16</v>
      </c>
      <c r="D23" s="44" t="s">
        <v>7</v>
      </c>
      <c r="E23" s="58" t="s">
        <v>88</v>
      </c>
      <c r="F23" s="58" t="s">
        <v>91</v>
      </c>
      <c r="G23" s="44">
        <v>2020</v>
      </c>
      <c r="H23" s="44">
        <v>1000000</v>
      </c>
      <c r="I23" s="44">
        <v>0</v>
      </c>
      <c r="J23" s="59">
        <v>1000000</v>
      </c>
      <c r="K23" s="44">
        <v>100</v>
      </c>
      <c r="L23" s="2"/>
    </row>
    <row r="24" spans="1:12" ht="57" customHeight="1" x14ac:dyDescent="0.2">
      <c r="A24" s="48"/>
      <c r="B24" s="44" t="s">
        <v>20</v>
      </c>
      <c r="C24" s="44" t="s">
        <v>16</v>
      </c>
      <c r="D24" s="44" t="s">
        <v>7</v>
      </c>
      <c r="E24" s="58" t="s">
        <v>88</v>
      </c>
      <c r="F24" s="58" t="s">
        <v>92</v>
      </c>
      <c r="G24" s="44">
        <v>2020</v>
      </c>
      <c r="H24" s="44">
        <v>100000</v>
      </c>
      <c r="I24" s="44">
        <v>0</v>
      </c>
      <c r="J24" s="59">
        <v>100000</v>
      </c>
      <c r="K24" s="44">
        <v>100</v>
      </c>
      <c r="L24" s="2"/>
    </row>
    <row r="25" spans="1:12" ht="68.25" customHeight="1" x14ac:dyDescent="0.2">
      <c r="A25" s="48"/>
      <c r="B25" s="44" t="s">
        <v>20</v>
      </c>
      <c r="C25" s="44" t="s">
        <v>16</v>
      </c>
      <c r="D25" s="44" t="s">
        <v>7</v>
      </c>
      <c r="E25" s="58" t="s">
        <v>88</v>
      </c>
      <c r="F25" s="58" t="s">
        <v>93</v>
      </c>
      <c r="G25" s="44">
        <v>2020</v>
      </c>
      <c r="H25" s="44">
        <v>132000</v>
      </c>
      <c r="I25" s="44">
        <v>0</v>
      </c>
      <c r="J25" s="59">
        <v>132000</v>
      </c>
      <c r="K25" s="44">
        <v>100</v>
      </c>
      <c r="L25" s="2"/>
    </row>
    <row r="26" spans="1:12" ht="51.75" customHeight="1" x14ac:dyDescent="0.2">
      <c r="A26" s="48"/>
      <c r="B26" s="44" t="s">
        <v>20</v>
      </c>
      <c r="C26" s="44" t="s">
        <v>16</v>
      </c>
      <c r="D26" s="44" t="s">
        <v>7</v>
      </c>
      <c r="E26" s="58" t="s">
        <v>88</v>
      </c>
      <c r="F26" s="58" t="s">
        <v>94</v>
      </c>
      <c r="G26" s="44">
        <v>2020</v>
      </c>
      <c r="H26" s="44">
        <v>250000</v>
      </c>
      <c r="I26" s="44">
        <v>0</v>
      </c>
      <c r="J26" s="59">
        <v>250000</v>
      </c>
      <c r="K26" s="44">
        <v>100</v>
      </c>
      <c r="L26" s="2"/>
    </row>
    <row r="27" spans="1:12" ht="52.5" customHeight="1" x14ac:dyDescent="0.2">
      <c r="A27" s="48"/>
      <c r="B27" s="44" t="s">
        <v>20</v>
      </c>
      <c r="C27" s="44" t="s">
        <v>16</v>
      </c>
      <c r="D27" s="44" t="s">
        <v>7</v>
      </c>
      <c r="E27" s="58" t="s">
        <v>88</v>
      </c>
      <c r="F27" s="58" t="s">
        <v>95</v>
      </c>
      <c r="G27" s="44">
        <v>2020</v>
      </c>
      <c r="H27" s="44">
        <v>460000</v>
      </c>
      <c r="I27" s="44">
        <v>0</v>
      </c>
      <c r="J27" s="59">
        <v>460000</v>
      </c>
      <c r="K27" s="44">
        <v>100</v>
      </c>
      <c r="L27" s="2"/>
    </row>
    <row r="28" spans="1:12" ht="66.75" customHeight="1" x14ac:dyDescent="0.2">
      <c r="A28" s="48"/>
      <c r="B28" s="44" t="s">
        <v>20</v>
      </c>
      <c r="C28" s="44" t="s">
        <v>16</v>
      </c>
      <c r="D28" s="44" t="s">
        <v>7</v>
      </c>
      <c r="E28" s="58" t="s">
        <v>88</v>
      </c>
      <c r="F28" s="58" t="s">
        <v>208</v>
      </c>
      <c r="G28" s="44">
        <v>2020</v>
      </c>
      <c r="H28" s="44">
        <v>10000</v>
      </c>
      <c r="I28" s="44">
        <v>0</v>
      </c>
      <c r="J28" s="59">
        <v>10000</v>
      </c>
      <c r="K28" s="44">
        <v>100</v>
      </c>
      <c r="L28" s="2"/>
    </row>
    <row r="29" spans="1:12" ht="54.75" customHeight="1" x14ac:dyDescent="0.2">
      <c r="A29" s="48"/>
      <c r="B29" s="44" t="s">
        <v>20</v>
      </c>
      <c r="C29" s="44" t="s">
        <v>16</v>
      </c>
      <c r="D29" s="44" t="s">
        <v>7</v>
      </c>
      <c r="E29" s="58" t="s">
        <v>88</v>
      </c>
      <c r="F29" s="58" t="s">
        <v>96</v>
      </c>
      <c r="G29" s="44">
        <v>2020</v>
      </c>
      <c r="H29" s="44">
        <v>80000</v>
      </c>
      <c r="I29" s="44">
        <v>0</v>
      </c>
      <c r="J29" s="59">
        <v>80000</v>
      </c>
      <c r="K29" s="44">
        <v>100</v>
      </c>
      <c r="L29" s="2"/>
    </row>
    <row r="30" spans="1:12" ht="57.75" customHeight="1" x14ac:dyDescent="0.2">
      <c r="A30" s="48"/>
      <c r="B30" s="44" t="s">
        <v>20</v>
      </c>
      <c r="C30" s="44" t="s">
        <v>16</v>
      </c>
      <c r="D30" s="44" t="s">
        <v>7</v>
      </c>
      <c r="E30" s="58" t="s">
        <v>88</v>
      </c>
      <c r="F30" s="58" t="s">
        <v>97</v>
      </c>
      <c r="G30" s="44">
        <v>2020</v>
      </c>
      <c r="H30" s="44">
        <v>200000</v>
      </c>
      <c r="I30" s="44">
        <v>0</v>
      </c>
      <c r="J30" s="59">
        <v>200000</v>
      </c>
      <c r="K30" s="44">
        <v>100</v>
      </c>
      <c r="L30" s="2"/>
    </row>
    <row r="31" spans="1:12" ht="55.5" customHeight="1" x14ac:dyDescent="0.2">
      <c r="A31" s="48"/>
      <c r="B31" s="44" t="s">
        <v>20</v>
      </c>
      <c r="C31" s="44" t="s">
        <v>16</v>
      </c>
      <c r="D31" s="44" t="s">
        <v>7</v>
      </c>
      <c r="E31" s="58" t="s">
        <v>88</v>
      </c>
      <c r="F31" s="58" t="s">
        <v>98</v>
      </c>
      <c r="G31" s="44">
        <v>2020</v>
      </c>
      <c r="H31" s="44">
        <v>240000</v>
      </c>
      <c r="I31" s="44">
        <v>0</v>
      </c>
      <c r="J31" s="59">
        <v>240000</v>
      </c>
      <c r="K31" s="44">
        <v>100</v>
      </c>
      <c r="L31" s="2"/>
    </row>
    <row r="32" spans="1:12" ht="41.25" customHeight="1" x14ac:dyDescent="0.2">
      <c r="A32" s="48"/>
      <c r="B32" s="44" t="s">
        <v>20</v>
      </c>
      <c r="C32" s="44" t="s">
        <v>16</v>
      </c>
      <c r="D32" s="44" t="s">
        <v>7</v>
      </c>
      <c r="E32" s="58" t="s">
        <v>88</v>
      </c>
      <c r="F32" s="58" t="s">
        <v>209</v>
      </c>
      <c r="G32" s="44">
        <v>2020</v>
      </c>
      <c r="H32" s="44">
        <v>230000</v>
      </c>
      <c r="I32" s="44">
        <v>0</v>
      </c>
      <c r="J32" s="59">
        <v>230000</v>
      </c>
      <c r="K32" s="44">
        <v>100</v>
      </c>
      <c r="L32" s="2"/>
    </row>
    <row r="33" spans="1:12" ht="54.75" customHeight="1" x14ac:dyDescent="0.2">
      <c r="A33" s="48"/>
      <c r="B33" s="44" t="s">
        <v>20</v>
      </c>
      <c r="C33" s="44" t="s">
        <v>16</v>
      </c>
      <c r="D33" s="44" t="s">
        <v>7</v>
      </c>
      <c r="E33" s="58" t="s">
        <v>88</v>
      </c>
      <c r="F33" s="58" t="s">
        <v>210</v>
      </c>
      <c r="G33" s="44">
        <v>2020</v>
      </c>
      <c r="H33" s="44">
        <v>250000</v>
      </c>
      <c r="I33" s="44">
        <v>0</v>
      </c>
      <c r="J33" s="59">
        <v>250000</v>
      </c>
      <c r="K33" s="44">
        <v>100</v>
      </c>
      <c r="L33" s="2"/>
    </row>
    <row r="34" spans="1:12" ht="56.25" customHeight="1" x14ac:dyDescent="0.2">
      <c r="A34" s="48"/>
      <c r="B34" s="44" t="s">
        <v>20</v>
      </c>
      <c r="C34" s="44" t="s">
        <v>16</v>
      </c>
      <c r="D34" s="44" t="s">
        <v>7</v>
      </c>
      <c r="E34" s="58" t="s">
        <v>88</v>
      </c>
      <c r="F34" s="58" t="s">
        <v>211</v>
      </c>
      <c r="G34" s="44">
        <v>2020</v>
      </c>
      <c r="H34" s="44">
        <v>250000</v>
      </c>
      <c r="I34" s="44">
        <v>0</v>
      </c>
      <c r="J34" s="59">
        <v>250000</v>
      </c>
      <c r="K34" s="44">
        <v>100</v>
      </c>
      <c r="L34" s="2"/>
    </row>
    <row r="35" spans="1:12" ht="71.25" customHeight="1" x14ac:dyDescent="0.2">
      <c r="A35" s="48"/>
      <c r="B35" s="44" t="s">
        <v>20</v>
      </c>
      <c r="C35" s="44" t="s">
        <v>16</v>
      </c>
      <c r="D35" s="44" t="s">
        <v>7</v>
      </c>
      <c r="E35" s="58" t="s">
        <v>88</v>
      </c>
      <c r="F35" s="58" t="s">
        <v>212</v>
      </c>
      <c r="G35" s="44">
        <v>2020</v>
      </c>
      <c r="H35" s="44">
        <v>250000</v>
      </c>
      <c r="I35" s="44">
        <v>0</v>
      </c>
      <c r="J35" s="59">
        <v>250000</v>
      </c>
      <c r="K35" s="44">
        <v>100</v>
      </c>
      <c r="L35" s="2"/>
    </row>
    <row r="36" spans="1:12" ht="50.25" customHeight="1" x14ac:dyDescent="0.2">
      <c r="A36" s="48"/>
      <c r="B36" s="44" t="s">
        <v>20</v>
      </c>
      <c r="C36" s="44" t="s">
        <v>16</v>
      </c>
      <c r="D36" s="44" t="s">
        <v>7</v>
      </c>
      <c r="E36" s="58" t="s">
        <v>88</v>
      </c>
      <c r="F36" s="58" t="s">
        <v>213</v>
      </c>
      <c r="G36" s="44">
        <v>2020</v>
      </c>
      <c r="H36" s="44">
        <v>250000</v>
      </c>
      <c r="I36" s="44">
        <v>0</v>
      </c>
      <c r="J36" s="59">
        <v>250000</v>
      </c>
      <c r="K36" s="44">
        <v>100</v>
      </c>
      <c r="L36" s="2"/>
    </row>
    <row r="37" spans="1:12" ht="50.25" customHeight="1" x14ac:dyDescent="0.2">
      <c r="A37" s="48"/>
      <c r="B37" s="33" t="s">
        <v>22</v>
      </c>
      <c r="C37" s="33"/>
      <c r="D37" s="33"/>
      <c r="E37" s="69" t="s">
        <v>216</v>
      </c>
      <c r="F37" s="69"/>
      <c r="G37" s="33"/>
      <c r="H37" s="33"/>
      <c r="I37" s="33"/>
      <c r="J37" s="70">
        <f>J38</f>
        <v>362000</v>
      </c>
      <c r="K37" s="6"/>
      <c r="L37" s="2"/>
    </row>
    <row r="38" spans="1:12" ht="50.25" customHeight="1" x14ac:dyDescent="0.2">
      <c r="A38" s="48"/>
      <c r="B38" s="6" t="s">
        <v>23</v>
      </c>
      <c r="C38" s="6"/>
      <c r="D38" s="6"/>
      <c r="E38" s="74" t="s">
        <v>216</v>
      </c>
      <c r="F38" s="74"/>
      <c r="G38" s="6"/>
      <c r="H38" s="6"/>
      <c r="I38" s="6"/>
      <c r="J38" s="75">
        <f>J39+J40+J41+J42</f>
        <v>362000</v>
      </c>
      <c r="K38" s="6"/>
      <c r="L38" s="2"/>
    </row>
    <row r="39" spans="1:12" ht="50.25" customHeight="1" x14ac:dyDescent="0.25">
      <c r="A39" s="48"/>
      <c r="B39" s="44" t="s">
        <v>41</v>
      </c>
      <c r="C39" s="44" t="s">
        <v>42</v>
      </c>
      <c r="D39" s="44" t="s">
        <v>14</v>
      </c>
      <c r="E39" s="72" t="s">
        <v>43</v>
      </c>
      <c r="F39" s="71" t="s">
        <v>220</v>
      </c>
      <c r="G39" s="44">
        <v>2020</v>
      </c>
      <c r="H39" s="44">
        <v>90500</v>
      </c>
      <c r="I39" s="44">
        <v>0</v>
      </c>
      <c r="J39" s="59">
        <v>90500</v>
      </c>
      <c r="K39" s="44">
        <v>100</v>
      </c>
      <c r="L39" s="2"/>
    </row>
    <row r="40" spans="1:12" ht="50.25" customHeight="1" x14ac:dyDescent="0.25">
      <c r="A40" s="48"/>
      <c r="B40" s="44" t="s">
        <v>41</v>
      </c>
      <c r="C40" s="44" t="s">
        <v>42</v>
      </c>
      <c r="D40" s="44" t="s">
        <v>14</v>
      </c>
      <c r="E40" s="72" t="s">
        <v>43</v>
      </c>
      <c r="F40" s="71" t="s">
        <v>217</v>
      </c>
      <c r="G40" s="44">
        <v>2020</v>
      </c>
      <c r="H40" s="44">
        <v>90500</v>
      </c>
      <c r="I40" s="44">
        <v>0</v>
      </c>
      <c r="J40" s="59">
        <v>90500</v>
      </c>
      <c r="K40" s="44">
        <v>100</v>
      </c>
      <c r="L40" s="2"/>
    </row>
    <row r="41" spans="1:12" ht="50.25" customHeight="1" x14ac:dyDescent="0.25">
      <c r="A41" s="48"/>
      <c r="B41" s="44" t="s">
        <v>41</v>
      </c>
      <c r="C41" s="44" t="s">
        <v>42</v>
      </c>
      <c r="D41" s="44" t="s">
        <v>14</v>
      </c>
      <c r="E41" s="72" t="s">
        <v>43</v>
      </c>
      <c r="F41" s="71" t="s">
        <v>218</v>
      </c>
      <c r="G41" s="44">
        <v>2020</v>
      </c>
      <c r="H41" s="44">
        <v>90500</v>
      </c>
      <c r="I41" s="44">
        <v>0</v>
      </c>
      <c r="J41" s="59">
        <v>90500</v>
      </c>
      <c r="K41" s="44">
        <v>100</v>
      </c>
      <c r="L41" s="2"/>
    </row>
    <row r="42" spans="1:12" ht="50.25" customHeight="1" x14ac:dyDescent="0.25">
      <c r="A42" s="48"/>
      <c r="B42" s="44" t="s">
        <v>41</v>
      </c>
      <c r="C42" s="44" t="s">
        <v>42</v>
      </c>
      <c r="D42" s="44" t="s">
        <v>14</v>
      </c>
      <c r="E42" s="72" t="s">
        <v>43</v>
      </c>
      <c r="F42" s="71" t="s">
        <v>219</v>
      </c>
      <c r="G42" s="44">
        <v>2020</v>
      </c>
      <c r="H42" s="44">
        <v>90500</v>
      </c>
      <c r="I42" s="44">
        <v>0</v>
      </c>
      <c r="J42" s="59">
        <v>90500</v>
      </c>
      <c r="K42" s="44">
        <v>100</v>
      </c>
      <c r="L42" s="2"/>
    </row>
    <row r="43" spans="1:12" ht="33.75" customHeight="1" x14ac:dyDescent="0.2">
      <c r="A43" s="48"/>
      <c r="B43" s="54">
        <v>1200000</v>
      </c>
      <c r="C43" s="54"/>
      <c r="D43" s="54"/>
      <c r="E43" s="60" t="s">
        <v>99</v>
      </c>
      <c r="F43" s="54"/>
      <c r="G43" s="54"/>
      <c r="H43" s="54"/>
      <c r="I43" s="54"/>
      <c r="J43" s="61">
        <f>J44</f>
        <v>6770000</v>
      </c>
      <c r="K43" s="54"/>
      <c r="L43" s="2"/>
    </row>
    <row r="44" spans="1:12" ht="35.25" customHeight="1" x14ac:dyDescent="0.2">
      <c r="A44" s="48"/>
      <c r="B44" s="6" t="s">
        <v>24</v>
      </c>
      <c r="C44" s="6"/>
      <c r="D44" s="6"/>
      <c r="E44" s="74" t="s">
        <v>100</v>
      </c>
      <c r="F44" s="6"/>
      <c r="G44" s="6"/>
      <c r="H44" s="6"/>
      <c r="I44" s="6"/>
      <c r="J44" s="75">
        <f>J45+J46+J47+J48+J49+J50+J51+J52+J53+J54+J55+J56+J57+J58+J59+J60+J61+J62+J63+J64+J65+J66+J67+J68+J69+J70+J71+J72+J73+J74+J75+J76</f>
        <v>6770000</v>
      </c>
      <c r="K44" s="6"/>
      <c r="L44" s="2"/>
    </row>
    <row r="45" spans="1:12" ht="33" customHeight="1" x14ac:dyDescent="0.2">
      <c r="A45" s="48"/>
      <c r="B45" s="44" t="s">
        <v>25</v>
      </c>
      <c r="C45" s="44" t="s">
        <v>26</v>
      </c>
      <c r="D45" s="44" t="s">
        <v>62</v>
      </c>
      <c r="E45" s="58" t="s">
        <v>27</v>
      </c>
      <c r="F45" s="58" t="s">
        <v>215</v>
      </c>
      <c r="G45" s="44">
        <v>2020</v>
      </c>
      <c r="H45" s="44">
        <v>500000</v>
      </c>
      <c r="I45" s="44">
        <v>0</v>
      </c>
      <c r="J45" s="59">
        <v>500000</v>
      </c>
      <c r="K45" s="6">
        <v>100</v>
      </c>
      <c r="L45" s="2"/>
    </row>
    <row r="46" spans="1:12" ht="34.5" customHeight="1" x14ac:dyDescent="0.2">
      <c r="A46" s="48"/>
      <c r="B46" s="44" t="s">
        <v>28</v>
      </c>
      <c r="C46" s="44" t="s">
        <v>29</v>
      </c>
      <c r="D46" s="44" t="s">
        <v>11</v>
      </c>
      <c r="E46" s="58" t="s">
        <v>101</v>
      </c>
      <c r="F46" s="58" t="s">
        <v>102</v>
      </c>
      <c r="G46" s="44">
        <v>2020</v>
      </c>
      <c r="H46" s="44">
        <v>500000</v>
      </c>
      <c r="I46" s="44">
        <v>0</v>
      </c>
      <c r="J46" s="59">
        <v>500000</v>
      </c>
      <c r="K46" s="6">
        <v>100</v>
      </c>
      <c r="L46" s="2"/>
    </row>
    <row r="47" spans="1:12" ht="32.25" customHeight="1" x14ac:dyDescent="0.2">
      <c r="A47" s="48"/>
      <c r="B47" s="44" t="s">
        <v>28</v>
      </c>
      <c r="C47" s="44" t="s">
        <v>29</v>
      </c>
      <c r="D47" s="44" t="s">
        <v>11</v>
      </c>
      <c r="E47" s="58" t="s">
        <v>101</v>
      </c>
      <c r="F47" s="58" t="s">
        <v>103</v>
      </c>
      <c r="G47" s="44">
        <v>2020</v>
      </c>
      <c r="H47" s="44">
        <v>500000</v>
      </c>
      <c r="I47" s="44">
        <v>0</v>
      </c>
      <c r="J47" s="59">
        <v>500000</v>
      </c>
      <c r="K47" s="6">
        <v>100</v>
      </c>
      <c r="L47" s="2"/>
    </row>
    <row r="48" spans="1:12" ht="15.75" customHeight="1" x14ac:dyDescent="0.2">
      <c r="A48" s="48"/>
      <c r="B48" s="44" t="s">
        <v>31</v>
      </c>
      <c r="C48" s="44" t="s">
        <v>30</v>
      </c>
      <c r="D48" s="44" t="s">
        <v>11</v>
      </c>
      <c r="E48" s="58" t="s">
        <v>32</v>
      </c>
      <c r="F48" s="58" t="s">
        <v>104</v>
      </c>
      <c r="G48" s="44">
        <v>2020</v>
      </c>
      <c r="H48" s="44">
        <v>300000</v>
      </c>
      <c r="I48" s="44">
        <v>0</v>
      </c>
      <c r="J48" s="59">
        <v>300000</v>
      </c>
      <c r="K48" s="6">
        <v>100</v>
      </c>
      <c r="L48" s="2"/>
    </row>
    <row r="49" spans="1:12" ht="15.75" customHeight="1" x14ac:dyDescent="0.2">
      <c r="A49" s="48"/>
      <c r="B49" s="44" t="s">
        <v>31</v>
      </c>
      <c r="C49" s="44" t="s">
        <v>30</v>
      </c>
      <c r="D49" s="44" t="s">
        <v>11</v>
      </c>
      <c r="E49" s="58" t="s">
        <v>32</v>
      </c>
      <c r="F49" s="58" t="s">
        <v>105</v>
      </c>
      <c r="G49" s="44">
        <v>2020</v>
      </c>
      <c r="H49" s="44">
        <v>62000</v>
      </c>
      <c r="I49" s="44">
        <v>0</v>
      </c>
      <c r="J49" s="59">
        <v>62000</v>
      </c>
      <c r="K49" s="6">
        <v>100</v>
      </c>
      <c r="L49" s="2"/>
    </row>
    <row r="50" spans="1:12" ht="35.25" customHeight="1" x14ac:dyDescent="0.2">
      <c r="A50" s="48"/>
      <c r="B50" s="44" t="s">
        <v>31</v>
      </c>
      <c r="C50" s="44" t="s">
        <v>30</v>
      </c>
      <c r="D50" s="44" t="s">
        <v>11</v>
      </c>
      <c r="E50" s="58" t="s">
        <v>32</v>
      </c>
      <c r="F50" s="58" t="s">
        <v>106</v>
      </c>
      <c r="G50" s="44">
        <v>2020</v>
      </c>
      <c r="H50" s="44">
        <v>300000</v>
      </c>
      <c r="I50" s="44">
        <v>0</v>
      </c>
      <c r="J50" s="59">
        <v>300000</v>
      </c>
      <c r="K50" s="6">
        <v>100</v>
      </c>
      <c r="L50" s="2"/>
    </row>
    <row r="51" spans="1:12" ht="15.75" customHeight="1" x14ac:dyDescent="0.2">
      <c r="A51" s="48"/>
      <c r="B51" s="44" t="s">
        <v>31</v>
      </c>
      <c r="C51" s="44" t="s">
        <v>30</v>
      </c>
      <c r="D51" s="44" t="s">
        <v>11</v>
      </c>
      <c r="E51" s="58" t="s">
        <v>32</v>
      </c>
      <c r="F51" s="58" t="s">
        <v>107</v>
      </c>
      <c r="G51" s="44">
        <v>2020</v>
      </c>
      <c r="H51" s="44">
        <v>6200</v>
      </c>
      <c r="I51" s="44">
        <v>0</v>
      </c>
      <c r="J51" s="59">
        <v>6200</v>
      </c>
      <c r="K51" s="6">
        <v>100</v>
      </c>
      <c r="L51" s="2"/>
    </row>
    <row r="52" spans="1:12" ht="15.75" customHeight="1" x14ac:dyDescent="0.2">
      <c r="A52" s="48"/>
      <c r="B52" s="44" t="s">
        <v>31</v>
      </c>
      <c r="C52" s="44" t="s">
        <v>30</v>
      </c>
      <c r="D52" s="44" t="s">
        <v>11</v>
      </c>
      <c r="E52" s="58" t="s">
        <v>32</v>
      </c>
      <c r="F52" s="58" t="s">
        <v>108</v>
      </c>
      <c r="G52" s="44">
        <v>2020</v>
      </c>
      <c r="H52" s="44">
        <v>24500</v>
      </c>
      <c r="I52" s="44">
        <v>0</v>
      </c>
      <c r="J52" s="59">
        <v>24500</v>
      </c>
      <c r="K52" s="6">
        <v>100</v>
      </c>
      <c r="L52" s="2"/>
    </row>
    <row r="53" spans="1:12" ht="31.5" customHeight="1" x14ac:dyDescent="0.2">
      <c r="A53" s="48"/>
      <c r="B53" s="44" t="s">
        <v>31</v>
      </c>
      <c r="C53" s="44" t="s">
        <v>30</v>
      </c>
      <c r="D53" s="44" t="s">
        <v>11</v>
      </c>
      <c r="E53" s="58" t="s">
        <v>32</v>
      </c>
      <c r="F53" s="58" t="s">
        <v>109</v>
      </c>
      <c r="G53" s="44">
        <v>2020</v>
      </c>
      <c r="H53" s="44">
        <v>407300</v>
      </c>
      <c r="I53" s="44">
        <v>0</v>
      </c>
      <c r="J53" s="59">
        <v>407300</v>
      </c>
      <c r="K53" s="6">
        <v>100</v>
      </c>
      <c r="L53" s="2"/>
    </row>
    <row r="54" spans="1:12" ht="15.75" customHeight="1" x14ac:dyDescent="0.2">
      <c r="A54" s="48"/>
      <c r="B54" s="44" t="s">
        <v>31</v>
      </c>
      <c r="C54" s="44" t="s">
        <v>30</v>
      </c>
      <c r="D54" s="44" t="s">
        <v>11</v>
      </c>
      <c r="E54" s="58" t="s">
        <v>32</v>
      </c>
      <c r="F54" s="58" t="s">
        <v>110</v>
      </c>
      <c r="G54" s="44">
        <v>2020</v>
      </c>
      <c r="H54" s="44">
        <v>400000</v>
      </c>
      <c r="I54" s="44">
        <v>0</v>
      </c>
      <c r="J54" s="59">
        <v>400000</v>
      </c>
      <c r="K54" s="6">
        <v>100</v>
      </c>
      <c r="L54" s="2"/>
    </row>
    <row r="55" spans="1:12" ht="15.75" customHeight="1" x14ac:dyDescent="0.2">
      <c r="A55" s="48"/>
      <c r="B55" s="44" t="s">
        <v>31</v>
      </c>
      <c r="C55" s="44" t="s">
        <v>30</v>
      </c>
      <c r="D55" s="44" t="s">
        <v>11</v>
      </c>
      <c r="E55" s="58" t="s">
        <v>32</v>
      </c>
      <c r="F55" s="58" t="s">
        <v>111</v>
      </c>
      <c r="G55" s="44">
        <v>2020</v>
      </c>
      <c r="H55" s="44">
        <v>670000</v>
      </c>
      <c r="I55" s="44">
        <v>0</v>
      </c>
      <c r="J55" s="59">
        <v>670000</v>
      </c>
      <c r="K55" s="6">
        <v>100</v>
      </c>
      <c r="L55" s="2"/>
    </row>
    <row r="56" spans="1:12" ht="15.75" customHeight="1" x14ac:dyDescent="0.2">
      <c r="A56" s="48"/>
      <c r="B56" s="44" t="s">
        <v>31</v>
      </c>
      <c r="C56" s="44" t="s">
        <v>30</v>
      </c>
      <c r="D56" s="44" t="s">
        <v>11</v>
      </c>
      <c r="E56" s="58" t="s">
        <v>32</v>
      </c>
      <c r="F56" s="58" t="s">
        <v>112</v>
      </c>
      <c r="G56" s="44">
        <v>2020</v>
      </c>
      <c r="H56" s="44">
        <v>800000</v>
      </c>
      <c r="I56" s="44">
        <v>0</v>
      </c>
      <c r="J56" s="59">
        <v>800000</v>
      </c>
      <c r="K56" s="6">
        <v>100</v>
      </c>
      <c r="L56" s="2"/>
    </row>
    <row r="57" spans="1:12" ht="32.25" customHeight="1" x14ac:dyDescent="0.2">
      <c r="A57" s="48"/>
      <c r="B57" s="44" t="s">
        <v>31</v>
      </c>
      <c r="C57" s="44" t="s">
        <v>30</v>
      </c>
      <c r="D57" s="44" t="s">
        <v>11</v>
      </c>
      <c r="E57" s="58" t="s">
        <v>32</v>
      </c>
      <c r="F57" s="58" t="s">
        <v>113</v>
      </c>
      <c r="G57" s="44">
        <v>2020</v>
      </c>
      <c r="H57" s="44">
        <v>1300000</v>
      </c>
      <c r="I57" s="44">
        <v>0</v>
      </c>
      <c r="J57" s="59">
        <v>1300000</v>
      </c>
      <c r="K57" s="6">
        <v>100</v>
      </c>
      <c r="L57" s="2"/>
    </row>
    <row r="58" spans="1:12" ht="32.25" customHeight="1" x14ac:dyDescent="0.2">
      <c r="A58" s="48"/>
      <c r="B58" s="44" t="s">
        <v>44</v>
      </c>
      <c r="C58" s="44" t="s">
        <v>45</v>
      </c>
      <c r="D58" s="44" t="s">
        <v>46</v>
      </c>
      <c r="E58" s="58" t="s">
        <v>47</v>
      </c>
      <c r="F58" s="58" t="s">
        <v>114</v>
      </c>
      <c r="G58" s="44">
        <v>2020</v>
      </c>
      <c r="H58" s="44">
        <v>27500</v>
      </c>
      <c r="I58" s="44">
        <v>0</v>
      </c>
      <c r="J58" s="59">
        <v>27500</v>
      </c>
      <c r="K58" s="6">
        <v>100</v>
      </c>
      <c r="L58" s="2"/>
    </row>
    <row r="59" spans="1:12" ht="30.75" customHeight="1" x14ac:dyDescent="0.2">
      <c r="A59" s="48"/>
      <c r="B59" s="44" t="s">
        <v>44</v>
      </c>
      <c r="C59" s="44" t="s">
        <v>45</v>
      </c>
      <c r="D59" s="44" t="s">
        <v>46</v>
      </c>
      <c r="E59" s="58" t="s">
        <v>47</v>
      </c>
      <c r="F59" s="58" t="s">
        <v>115</v>
      </c>
      <c r="G59" s="44">
        <v>2020</v>
      </c>
      <c r="H59" s="44">
        <v>27500</v>
      </c>
      <c r="I59" s="44">
        <v>0</v>
      </c>
      <c r="J59" s="59">
        <v>27500</v>
      </c>
      <c r="K59" s="6">
        <v>100</v>
      </c>
      <c r="L59" s="2"/>
    </row>
    <row r="60" spans="1:12" ht="31.5" customHeight="1" x14ac:dyDescent="0.2">
      <c r="A60" s="48"/>
      <c r="B60" s="44" t="s">
        <v>44</v>
      </c>
      <c r="C60" s="44" t="s">
        <v>45</v>
      </c>
      <c r="D60" s="44" t="s">
        <v>46</v>
      </c>
      <c r="E60" s="58" t="s">
        <v>47</v>
      </c>
      <c r="F60" s="58" t="s">
        <v>116</v>
      </c>
      <c r="G60" s="44">
        <v>2020</v>
      </c>
      <c r="H60" s="44">
        <v>27500</v>
      </c>
      <c r="I60" s="44">
        <v>0</v>
      </c>
      <c r="J60" s="59">
        <v>27500</v>
      </c>
      <c r="K60" s="6">
        <v>100</v>
      </c>
      <c r="L60" s="2"/>
    </row>
    <row r="61" spans="1:12" ht="32.25" customHeight="1" x14ac:dyDescent="0.2">
      <c r="A61" s="48"/>
      <c r="B61" s="44" t="s">
        <v>44</v>
      </c>
      <c r="C61" s="44" t="s">
        <v>45</v>
      </c>
      <c r="D61" s="44" t="s">
        <v>46</v>
      </c>
      <c r="E61" s="58" t="s">
        <v>47</v>
      </c>
      <c r="F61" s="58" t="s">
        <v>117</v>
      </c>
      <c r="G61" s="44">
        <v>2020</v>
      </c>
      <c r="H61" s="44">
        <v>20500</v>
      </c>
      <c r="I61" s="44">
        <v>0</v>
      </c>
      <c r="J61" s="59">
        <v>20500</v>
      </c>
      <c r="K61" s="6">
        <v>100</v>
      </c>
      <c r="L61" s="2"/>
    </row>
    <row r="62" spans="1:12" ht="34.5" customHeight="1" x14ac:dyDescent="0.2">
      <c r="A62" s="48"/>
      <c r="B62" s="44" t="s">
        <v>44</v>
      </c>
      <c r="C62" s="44" t="s">
        <v>45</v>
      </c>
      <c r="D62" s="44" t="s">
        <v>46</v>
      </c>
      <c r="E62" s="58" t="s">
        <v>47</v>
      </c>
      <c r="F62" s="58" t="s">
        <v>118</v>
      </c>
      <c r="G62" s="44">
        <v>2020</v>
      </c>
      <c r="H62" s="44">
        <v>16000</v>
      </c>
      <c r="I62" s="44">
        <v>0</v>
      </c>
      <c r="J62" s="59">
        <v>16000</v>
      </c>
      <c r="K62" s="6">
        <v>100</v>
      </c>
      <c r="L62" s="2"/>
    </row>
    <row r="63" spans="1:12" ht="35.25" customHeight="1" x14ac:dyDescent="0.2">
      <c r="A63" s="48"/>
      <c r="B63" s="44" t="s">
        <v>44</v>
      </c>
      <c r="C63" s="44" t="s">
        <v>45</v>
      </c>
      <c r="D63" s="44" t="s">
        <v>46</v>
      </c>
      <c r="E63" s="58" t="s">
        <v>47</v>
      </c>
      <c r="F63" s="58" t="s">
        <v>119</v>
      </c>
      <c r="G63" s="44">
        <v>2020</v>
      </c>
      <c r="H63" s="44">
        <v>27500</v>
      </c>
      <c r="I63" s="44">
        <v>0</v>
      </c>
      <c r="J63" s="59">
        <v>27500</v>
      </c>
      <c r="K63" s="6">
        <v>100</v>
      </c>
      <c r="L63" s="2"/>
    </row>
    <row r="64" spans="1:12" ht="33.75" customHeight="1" x14ac:dyDescent="0.2">
      <c r="A64" s="48"/>
      <c r="B64" s="44" t="s">
        <v>44</v>
      </c>
      <c r="C64" s="44" t="s">
        <v>45</v>
      </c>
      <c r="D64" s="44" t="s">
        <v>46</v>
      </c>
      <c r="E64" s="58" t="s">
        <v>47</v>
      </c>
      <c r="F64" s="58" t="s">
        <v>120</v>
      </c>
      <c r="G64" s="44">
        <v>2020</v>
      </c>
      <c r="H64" s="44">
        <v>20500</v>
      </c>
      <c r="I64" s="44">
        <v>0</v>
      </c>
      <c r="J64" s="59">
        <v>20500</v>
      </c>
      <c r="K64" s="6">
        <v>100</v>
      </c>
      <c r="L64" s="2"/>
    </row>
    <row r="65" spans="1:20" ht="30.75" customHeight="1" x14ac:dyDescent="0.2">
      <c r="A65" s="48"/>
      <c r="B65" s="44" t="s">
        <v>44</v>
      </c>
      <c r="C65" s="44" t="s">
        <v>45</v>
      </c>
      <c r="D65" s="44" t="s">
        <v>46</v>
      </c>
      <c r="E65" s="58" t="s">
        <v>47</v>
      </c>
      <c r="F65" s="58" t="s">
        <v>121</v>
      </c>
      <c r="G65" s="44">
        <v>2020</v>
      </c>
      <c r="H65" s="44">
        <v>39500</v>
      </c>
      <c r="I65" s="44">
        <v>0</v>
      </c>
      <c r="J65" s="59">
        <v>39500</v>
      </c>
      <c r="K65" s="6">
        <v>100</v>
      </c>
      <c r="L65" s="2"/>
    </row>
    <row r="66" spans="1:20" ht="30.75" customHeight="1" x14ac:dyDescent="0.2">
      <c r="A66" s="48"/>
      <c r="B66" s="44" t="s">
        <v>44</v>
      </c>
      <c r="C66" s="44" t="s">
        <v>45</v>
      </c>
      <c r="D66" s="44" t="s">
        <v>46</v>
      </c>
      <c r="E66" s="58" t="s">
        <v>47</v>
      </c>
      <c r="F66" s="58" t="s">
        <v>122</v>
      </c>
      <c r="G66" s="44">
        <v>2020</v>
      </c>
      <c r="H66" s="44">
        <v>20500</v>
      </c>
      <c r="I66" s="44">
        <v>0</v>
      </c>
      <c r="J66" s="59">
        <v>20500</v>
      </c>
      <c r="K66" s="6">
        <v>100</v>
      </c>
      <c r="L66" s="2"/>
    </row>
    <row r="67" spans="1:20" ht="30.75" customHeight="1" x14ac:dyDescent="0.2">
      <c r="A67" s="48"/>
      <c r="B67" s="44" t="s">
        <v>44</v>
      </c>
      <c r="C67" s="44" t="s">
        <v>45</v>
      </c>
      <c r="D67" s="44" t="s">
        <v>46</v>
      </c>
      <c r="E67" s="58" t="s">
        <v>47</v>
      </c>
      <c r="F67" s="58" t="s">
        <v>123</v>
      </c>
      <c r="G67" s="44">
        <v>2020</v>
      </c>
      <c r="H67" s="44">
        <v>34000</v>
      </c>
      <c r="I67" s="44">
        <v>0</v>
      </c>
      <c r="J67" s="59">
        <v>34000</v>
      </c>
      <c r="K67" s="6">
        <v>100</v>
      </c>
      <c r="L67" s="2"/>
    </row>
    <row r="68" spans="1:20" ht="30.75" customHeight="1" x14ac:dyDescent="0.2">
      <c r="A68" s="48"/>
      <c r="B68" s="44" t="s">
        <v>44</v>
      </c>
      <c r="C68" s="44" t="s">
        <v>45</v>
      </c>
      <c r="D68" s="44" t="s">
        <v>46</v>
      </c>
      <c r="E68" s="58" t="s">
        <v>47</v>
      </c>
      <c r="F68" s="58" t="s">
        <v>124</v>
      </c>
      <c r="G68" s="44">
        <v>2020</v>
      </c>
      <c r="H68" s="44">
        <v>20500</v>
      </c>
      <c r="I68" s="44">
        <v>0</v>
      </c>
      <c r="J68" s="59">
        <v>20500</v>
      </c>
      <c r="K68" s="6">
        <v>100</v>
      </c>
      <c r="L68" s="2"/>
    </row>
    <row r="69" spans="1:20" ht="30.75" customHeight="1" x14ac:dyDescent="0.2">
      <c r="A69" s="48"/>
      <c r="B69" s="44" t="s">
        <v>44</v>
      </c>
      <c r="C69" s="44" t="s">
        <v>45</v>
      </c>
      <c r="D69" s="44" t="s">
        <v>46</v>
      </c>
      <c r="E69" s="58" t="s">
        <v>47</v>
      </c>
      <c r="F69" s="58" t="s">
        <v>125</v>
      </c>
      <c r="G69" s="44">
        <v>2020</v>
      </c>
      <c r="H69" s="44">
        <v>34000</v>
      </c>
      <c r="I69" s="44">
        <v>0</v>
      </c>
      <c r="J69" s="59">
        <v>34000</v>
      </c>
      <c r="K69" s="6">
        <v>100</v>
      </c>
      <c r="L69" s="2"/>
    </row>
    <row r="70" spans="1:20" ht="31.5" customHeight="1" x14ac:dyDescent="0.2">
      <c r="A70" s="48"/>
      <c r="B70" s="44" t="s">
        <v>44</v>
      </c>
      <c r="C70" s="44" t="s">
        <v>45</v>
      </c>
      <c r="D70" s="44" t="s">
        <v>46</v>
      </c>
      <c r="E70" s="58" t="s">
        <v>47</v>
      </c>
      <c r="F70" s="58" t="s">
        <v>126</v>
      </c>
      <c r="G70" s="44">
        <v>2020</v>
      </c>
      <c r="H70" s="44">
        <v>34000</v>
      </c>
      <c r="I70" s="44">
        <v>0</v>
      </c>
      <c r="J70" s="59">
        <v>34000</v>
      </c>
      <c r="K70" s="6">
        <v>100</v>
      </c>
      <c r="L70" s="2"/>
    </row>
    <row r="71" spans="1:20" ht="28.5" customHeight="1" x14ac:dyDescent="0.2">
      <c r="A71" s="48"/>
      <c r="B71" s="44" t="s">
        <v>44</v>
      </c>
      <c r="C71" s="44" t="s">
        <v>45</v>
      </c>
      <c r="D71" s="44" t="s">
        <v>46</v>
      </c>
      <c r="E71" s="58" t="s">
        <v>47</v>
      </c>
      <c r="F71" s="58" t="s">
        <v>127</v>
      </c>
      <c r="G71" s="44">
        <v>2020</v>
      </c>
      <c r="H71" s="44">
        <v>27500</v>
      </c>
      <c r="I71" s="44">
        <v>0</v>
      </c>
      <c r="J71" s="59">
        <v>27500</v>
      </c>
      <c r="K71" s="6">
        <v>100</v>
      </c>
      <c r="L71" s="2"/>
    </row>
    <row r="72" spans="1:20" ht="29.25" customHeight="1" x14ac:dyDescent="0.2">
      <c r="A72" s="48"/>
      <c r="B72" s="44" t="s">
        <v>44</v>
      </c>
      <c r="C72" s="44" t="s">
        <v>45</v>
      </c>
      <c r="D72" s="44" t="s">
        <v>46</v>
      </c>
      <c r="E72" s="58" t="s">
        <v>47</v>
      </c>
      <c r="F72" s="58" t="s">
        <v>128</v>
      </c>
      <c r="G72" s="44">
        <v>2020</v>
      </c>
      <c r="H72" s="44">
        <v>27500</v>
      </c>
      <c r="I72" s="44">
        <v>0</v>
      </c>
      <c r="J72" s="59">
        <v>27500</v>
      </c>
      <c r="K72" s="6">
        <v>100</v>
      </c>
      <c r="L72" s="2"/>
    </row>
    <row r="73" spans="1:20" ht="29.25" customHeight="1" x14ac:dyDescent="0.2">
      <c r="A73" s="48"/>
      <c r="B73" s="44" t="s">
        <v>44</v>
      </c>
      <c r="C73" s="44" t="s">
        <v>45</v>
      </c>
      <c r="D73" s="44" t="s">
        <v>46</v>
      </c>
      <c r="E73" s="58" t="s">
        <v>47</v>
      </c>
      <c r="F73" s="58" t="s">
        <v>129</v>
      </c>
      <c r="G73" s="44">
        <v>2020</v>
      </c>
      <c r="H73" s="44">
        <v>27500</v>
      </c>
      <c r="I73" s="44">
        <v>0</v>
      </c>
      <c r="J73" s="59">
        <v>27500</v>
      </c>
      <c r="K73" s="6">
        <v>100</v>
      </c>
      <c r="L73" s="2"/>
    </row>
    <row r="74" spans="1:20" ht="31.5" customHeight="1" x14ac:dyDescent="0.2">
      <c r="A74" s="48"/>
      <c r="B74" s="44" t="s">
        <v>44</v>
      </c>
      <c r="C74" s="44" t="s">
        <v>45</v>
      </c>
      <c r="D74" s="44" t="s">
        <v>46</v>
      </c>
      <c r="E74" s="58" t="s">
        <v>47</v>
      </c>
      <c r="F74" s="58" t="s">
        <v>130</v>
      </c>
      <c r="G74" s="44">
        <v>2020</v>
      </c>
      <c r="H74" s="44">
        <v>34000</v>
      </c>
      <c r="I74" s="44">
        <v>0</v>
      </c>
      <c r="J74" s="59">
        <v>34000</v>
      </c>
      <c r="K74" s="6">
        <v>100</v>
      </c>
      <c r="L74" s="2"/>
    </row>
    <row r="75" spans="1:20" ht="30" customHeight="1" x14ac:dyDescent="0.2">
      <c r="A75" s="48"/>
      <c r="B75" s="44" t="s">
        <v>44</v>
      </c>
      <c r="C75" s="44" t="s">
        <v>45</v>
      </c>
      <c r="D75" s="44" t="s">
        <v>46</v>
      </c>
      <c r="E75" s="58" t="s">
        <v>47</v>
      </c>
      <c r="F75" s="58" t="s">
        <v>131</v>
      </c>
      <c r="G75" s="44">
        <v>2020</v>
      </c>
      <c r="H75" s="44">
        <v>34000</v>
      </c>
      <c r="I75" s="44">
        <v>0</v>
      </c>
      <c r="J75" s="59">
        <v>34000</v>
      </c>
      <c r="K75" s="6">
        <v>100</v>
      </c>
      <c r="L75" s="2"/>
    </row>
    <row r="76" spans="1:20" ht="27.75" customHeight="1" x14ac:dyDescent="0.2">
      <c r="A76" s="48"/>
      <c r="B76" s="44" t="s">
        <v>132</v>
      </c>
      <c r="C76" s="44" t="s">
        <v>133</v>
      </c>
      <c r="D76" s="44" t="s">
        <v>37</v>
      </c>
      <c r="E76" s="58" t="s">
        <v>134</v>
      </c>
      <c r="F76" s="58" t="s">
        <v>135</v>
      </c>
      <c r="G76" s="44">
        <v>2020</v>
      </c>
      <c r="H76" s="44">
        <v>500000</v>
      </c>
      <c r="I76" s="44">
        <v>0</v>
      </c>
      <c r="J76" s="59">
        <v>500000</v>
      </c>
      <c r="K76" s="6">
        <v>100</v>
      </c>
      <c r="L76" s="2"/>
    </row>
    <row r="77" spans="1:20" ht="31.5" x14ac:dyDescent="0.25">
      <c r="A77" s="49" t="s">
        <v>38</v>
      </c>
      <c r="B77" s="42">
        <v>1500000</v>
      </c>
      <c r="C77" s="42"/>
      <c r="D77" s="42"/>
      <c r="E77" s="62" t="s">
        <v>3</v>
      </c>
      <c r="F77" s="43"/>
      <c r="G77" s="9"/>
      <c r="H77" s="9"/>
      <c r="I77" s="9"/>
      <c r="J77" s="73">
        <f>SUM(J78)</f>
        <v>105570964</v>
      </c>
      <c r="K77" s="24"/>
      <c r="L77" s="51"/>
      <c r="M77" s="25"/>
      <c r="N77" s="25"/>
      <c r="O77" s="25"/>
      <c r="P77" s="25"/>
      <c r="Q77" s="25"/>
      <c r="R77" s="25"/>
      <c r="S77" s="25"/>
      <c r="T77" s="25"/>
    </row>
    <row r="78" spans="1:20" ht="31.5" x14ac:dyDescent="0.25">
      <c r="A78" s="50" t="s">
        <v>39</v>
      </c>
      <c r="B78" s="18">
        <v>1510000</v>
      </c>
      <c r="C78" s="18"/>
      <c r="D78" s="18"/>
      <c r="E78" s="67" t="s">
        <v>3</v>
      </c>
      <c r="F78" s="18"/>
      <c r="G78" s="52"/>
      <c r="H78" s="41"/>
      <c r="I78" s="52"/>
      <c r="J78" s="55">
        <f>J79+J80+J81+J82+J83+J84+J85+J86+J87+J88+J89+J90+J91+J92+J93+J94+J95+J96+J97+J98+J99+J100+J101+J102+J103+J104+J105+J106+J107+J108+J109+J110+J111+J112+J113+J114+J115+J116+J117+J118+J119+J120+J121+J122+J123+J124+J125+J126+J127+J128+J129+J130+J131+J132+J133+J134+J135+J136+J137+J138+J139</f>
        <v>105570964</v>
      </c>
      <c r="K78" s="40"/>
      <c r="L78" s="25"/>
      <c r="M78" s="25"/>
      <c r="N78" s="25"/>
      <c r="O78" s="25"/>
      <c r="P78" s="25"/>
      <c r="Q78" s="25"/>
      <c r="R78" s="25"/>
      <c r="S78" s="25"/>
      <c r="T78" s="25"/>
    </row>
    <row r="79" spans="1:20" ht="47.25" x14ac:dyDescent="0.25">
      <c r="A79" s="50"/>
      <c r="B79" s="18" t="s">
        <v>136</v>
      </c>
      <c r="C79" s="18" t="s">
        <v>21</v>
      </c>
      <c r="D79" s="18" t="s">
        <v>5</v>
      </c>
      <c r="E79" s="38" t="s">
        <v>137</v>
      </c>
      <c r="F79" s="38" t="s">
        <v>138</v>
      </c>
      <c r="G79" s="16">
        <v>2020</v>
      </c>
      <c r="H79" s="56">
        <v>500000</v>
      </c>
      <c r="I79" s="56">
        <v>0</v>
      </c>
      <c r="J79" s="56">
        <v>500000</v>
      </c>
      <c r="K79" s="16">
        <v>100</v>
      </c>
      <c r="L79" s="25"/>
      <c r="M79" s="25"/>
      <c r="N79" s="25"/>
      <c r="O79" s="25"/>
      <c r="P79" s="25"/>
      <c r="Q79" s="25"/>
      <c r="R79" s="25"/>
      <c r="S79" s="25"/>
      <c r="T79" s="25"/>
    </row>
    <row r="80" spans="1:20" ht="63" x14ac:dyDescent="0.25">
      <c r="A80" s="50"/>
      <c r="B80" s="18" t="s">
        <v>34</v>
      </c>
      <c r="C80" s="18" t="s">
        <v>16</v>
      </c>
      <c r="D80" s="18" t="s">
        <v>7</v>
      </c>
      <c r="E80" s="38" t="s">
        <v>139</v>
      </c>
      <c r="F80" s="38" t="s">
        <v>221</v>
      </c>
      <c r="G80" s="16">
        <v>2020</v>
      </c>
      <c r="H80" s="56">
        <v>1000</v>
      </c>
      <c r="I80" s="56">
        <v>0</v>
      </c>
      <c r="J80" s="56">
        <v>1000</v>
      </c>
      <c r="K80" s="16" t="s">
        <v>223</v>
      </c>
      <c r="L80" s="25"/>
      <c r="M80" s="25"/>
      <c r="N80" s="25"/>
      <c r="O80" s="25"/>
      <c r="P80" s="25"/>
      <c r="Q80" s="25"/>
      <c r="R80" s="25"/>
      <c r="S80" s="25"/>
      <c r="T80" s="25"/>
    </row>
    <row r="81" spans="1:20" ht="63" x14ac:dyDescent="0.25">
      <c r="A81" s="50"/>
      <c r="B81" s="18" t="s">
        <v>34</v>
      </c>
      <c r="C81" s="18" t="s">
        <v>16</v>
      </c>
      <c r="D81" s="18" t="s">
        <v>7</v>
      </c>
      <c r="E81" s="38" t="s">
        <v>139</v>
      </c>
      <c r="F81" s="38" t="s">
        <v>222</v>
      </c>
      <c r="G81" s="16">
        <v>2020</v>
      </c>
      <c r="H81" s="56">
        <v>1000</v>
      </c>
      <c r="I81" s="56">
        <v>0</v>
      </c>
      <c r="J81" s="56">
        <v>1000</v>
      </c>
      <c r="K81" s="16" t="s">
        <v>223</v>
      </c>
      <c r="L81" s="25"/>
      <c r="M81" s="25"/>
      <c r="N81" s="25"/>
      <c r="O81" s="25"/>
      <c r="P81" s="25"/>
      <c r="Q81" s="25"/>
      <c r="R81" s="25"/>
      <c r="S81" s="25"/>
      <c r="T81" s="25"/>
    </row>
    <row r="82" spans="1:20" ht="63" x14ac:dyDescent="0.25">
      <c r="A82" s="50"/>
      <c r="B82" s="18" t="s">
        <v>34</v>
      </c>
      <c r="C82" s="18" t="s">
        <v>16</v>
      </c>
      <c r="D82" s="18" t="s">
        <v>7</v>
      </c>
      <c r="E82" s="38" t="s">
        <v>139</v>
      </c>
      <c r="F82" s="38" t="s">
        <v>140</v>
      </c>
      <c r="G82" s="16" t="s">
        <v>149</v>
      </c>
      <c r="H82" s="56">
        <v>25905274</v>
      </c>
      <c r="I82" s="56">
        <v>95</v>
      </c>
      <c r="J82" s="56">
        <v>1000</v>
      </c>
      <c r="K82" s="16" t="s">
        <v>223</v>
      </c>
      <c r="L82" s="25"/>
      <c r="M82" s="25"/>
      <c r="N82" s="25"/>
      <c r="O82" s="25"/>
      <c r="P82" s="25"/>
      <c r="Q82" s="25"/>
      <c r="R82" s="25"/>
      <c r="S82" s="25"/>
      <c r="T82" s="25"/>
    </row>
    <row r="83" spans="1:20" ht="63" x14ac:dyDescent="0.25">
      <c r="A83" s="50"/>
      <c r="B83" s="18" t="s">
        <v>34</v>
      </c>
      <c r="C83" s="18" t="s">
        <v>16</v>
      </c>
      <c r="D83" s="18" t="s">
        <v>7</v>
      </c>
      <c r="E83" s="38" t="s">
        <v>139</v>
      </c>
      <c r="F83" s="38" t="s">
        <v>141</v>
      </c>
      <c r="G83" s="16" t="s">
        <v>224</v>
      </c>
      <c r="H83" s="56">
        <v>60000</v>
      </c>
      <c r="I83" s="56">
        <v>10</v>
      </c>
      <c r="J83" s="56">
        <v>60000</v>
      </c>
      <c r="K83" s="16" t="s">
        <v>225</v>
      </c>
      <c r="L83" s="25"/>
      <c r="M83" s="25"/>
      <c r="N83" s="25"/>
      <c r="O83" s="25"/>
      <c r="P83" s="25"/>
      <c r="Q83" s="25"/>
      <c r="R83" s="25"/>
      <c r="S83" s="25"/>
      <c r="T83" s="25"/>
    </row>
    <row r="84" spans="1:20" ht="63" x14ac:dyDescent="0.25">
      <c r="A84" s="50"/>
      <c r="B84" s="18" t="s">
        <v>34</v>
      </c>
      <c r="C84" s="18" t="s">
        <v>16</v>
      </c>
      <c r="D84" s="18" t="s">
        <v>7</v>
      </c>
      <c r="E84" s="38" t="s">
        <v>139</v>
      </c>
      <c r="F84" s="38" t="s">
        <v>142</v>
      </c>
      <c r="G84" s="41" t="s">
        <v>69</v>
      </c>
      <c r="H84" s="56">
        <v>3394464</v>
      </c>
      <c r="I84" s="56">
        <v>90</v>
      </c>
      <c r="J84" s="56">
        <v>382781</v>
      </c>
      <c r="K84" s="16">
        <v>100</v>
      </c>
      <c r="L84" s="25"/>
      <c r="M84" s="25"/>
      <c r="N84" s="25"/>
      <c r="O84" s="25"/>
      <c r="P84" s="25"/>
      <c r="Q84" s="25"/>
      <c r="R84" s="25"/>
      <c r="S84" s="25"/>
      <c r="T84" s="25"/>
    </row>
    <row r="85" spans="1:20" ht="63" x14ac:dyDescent="0.25">
      <c r="A85" s="50"/>
      <c r="B85" s="18" t="s">
        <v>34</v>
      </c>
      <c r="C85" s="18" t="s">
        <v>16</v>
      </c>
      <c r="D85" s="18" t="s">
        <v>7</v>
      </c>
      <c r="E85" s="38" t="s">
        <v>139</v>
      </c>
      <c r="F85" s="38" t="s">
        <v>143</v>
      </c>
      <c r="G85" s="41" t="s">
        <v>69</v>
      </c>
      <c r="H85" s="56">
        <v>3158842</v>
      </c>
      <c r="I85" s="56">
        <v>80</v>
      </c>
      <c r="J85" s="56">
        <v>883100</v>
      </c>
      <c r="K85" s="16">
        <v>100</v>
      </c>
      <c r="L85" s="25"/>
      <c r="M85" s="25"/>
      <c r="N85" s="25"/>
      <c r="O85" s="25"/>
      <c r="P85" s="25"/>
      <c r="Q85" s="25"/>
      <c r="R85" s="25"/>
      <c r="S85" s="25"/>
      <c r="T85" s="25"/>
    </row>
    <row r="86" spans="1:20" ht="47.25" x14ac:dyDescent="0.25">
      <c r="A86" s="50"/>
      <c r="B86" s="18" t="s">
        <v>61</v>
      </c>
      <c r="C86" s="18" t="s">
        <v>14</v>
      </c>
      <c r="D86" s="18" t="s">
        <v>8</v>
      </c>
      <c r="E86" s="38" t="s">
        <v>144</v>
      </c>
      <c r="F86" s="38" t="s">
        <v>145</v>
      </c>
      <c r="G86" s="16">
        <v>2020</v>
      </c>
      <c r="H86" s="56">
        <v>634023</v>
      </c>
      <c r="I86" s="56">
        <v>95</v>
      </c>
      <c r="J86" s="56">
        <v>4050</v>
      </c>
      <c r="K86" s="16" t="s">
        <v>223</v>
      </c>
      <c r="L86" s="25"/>
      <c r="M86" s="25"/>
      <c r="N86" s="25"/>
      <c r="O86" s="25"/>
      <c r="P86" s="25"/>
      <c r="Q86" s="25"/>
      <c r="R86" s="25"/>
      <c r="S86" s="25"/>
      <c r="T86" s="25"/>
    </row>
    <row r="87" spans="1:20" ht="47.25" x14ac:dyDescent="0.25">
      <c r="A87" s="50"/>
      <c r="B87" s="18" t="s">
        <v>61</v>
      </c>
      <c r="C87" s="18" t="s">
        <v>14</v>
      </c>
      <c r="D87" s="18" t="s">
        <v>8</v>
      </c>
      <c r="E87" s="38" t="s">
        <v>144</v>
      </c>
      <c r="F87" s="38" t="s">
        <v>146</v>
      </c>
      <c r="G87" s="16">
        <v>2020</v>
      </c>
      <c r="H87" s="56">
        <v>1000</v>
      </c>
      <c r="I87" s="56">
        <v>0</v>
      </c>
      <c r="J87" s="56">
        <v>1000</v>
      </c>
      <c r="K87" s="16" t="s">
        <v>223</v>
      </c>
      <c r="L87" s="25"/>
      <c r="M87" s="25"/>
      <c r="N87" s="25"/>
      <c r="O87" s="25"/>
      <c r="P87" s="25"/>
      <c r="Q87" s="25"/>
      <c r="R87" s="25"/>
      <c r="S87" s="25"/>
      <c r="T87" s="25"/>
    </row>
    <row r="88" spans="1:20" ht="31.5" x14ac:dyDescent="0.25">
      <c r="A88" s="50"/>
      <c r="B88" s="18" t="s">
        <v>35</v>
      </c>
      <c r="C88" s="18" t="s">
        <v>17</v>
      </c>
      <c r="D88" s="18" t="s">
        <v>10</v>
      </c>
      <c r="E88" s="38" t="s">
        <v>18</v>
      </c>
      <c r="F88" s="38" t="s">
        <v>147</v>
      </c>
      <c r="G88" s="16" t="s">
        <v>149</v>
      </c>
      <c r="H88" s="56">
        <v>27639065</v>
      </c>
      <c r="I88" s="56">
        <v>90</v>
      </c>
      <c r="J88" s="56">
        <v>11735000</v>
      </c>
      <c r="K88" s="16">
        <v>100</v>
      </c>
      <c r="L88" s="25"/>
      <c r="M88" s="25"/>
      <c r="N88" s="25"/>
      <c r="O88" s="25"/>
      <c r="P88" s="25"/>
      <c r="Q88" s="25"/>
      <c r="R88" s="25"/>
      <c r="S88" s="25"/>
      <c r="T88" s="25"/>
    </row>
    <row r="89" spans="1:20" ht="47.25" x14ac:dyDescent="0.25">
      <c r="A89" s="50"/>
      <c r="B89" s="18" t="s">
        <v>35</v>
      </c>
      <c r="C89" s="18" t="s">
        <v>17</v>
      </c>
      <c r="D89" s="18" t="s">
        <v>10</v>
      </c>
      <c r="E89" s="38" t="s">
        <v>18</v>
      </c>
      <c r="F89" s="38" t="s">
        <v>148</v>
      </c>
      <c r="G89" s="16" t="s">
        <v>81</v>
      </c>
      <c r="H89" s="56">
        <v>296377</v>
      </c>
      <c r="I89" s="56">
        <v>0</v>
      </c>
      <c r="J89" s="56">
        <v>255877</v>
      </c>
      <c r="K89" s="16" t="s">
        <v>223</v>
      </c>
      <c r="L89" s="25"/>
      <c r="M89" s="25"/>
      <c r="N89" s="25"/>
      <c r="O89" s="25"/>
      <c r="P89" s="25"/>
      <c r="Q89" s="25"/>
      <c r="R89" s="25"/>
      <c r="S89" s="25"/>
      <c r="T89" s="25"/>
    </row>
    <row r="90" spans="1:20" ht="47.25" x14ac:dyDescent="0.25">
      <c r="A90" s="50"/>
      <c r="B90" s="18">
        <v>1515046</v>
      </c>
      <c r="C90" s="18">
        <v>5046</v>
      </c>
      <c r="D90" s="16" t="s">
        <v>9</v>
      </c>
      <c r="E90" s="7" t="s">
        <v>214</v>
      </c>
      <c r="F90" s="38" t="s">
        <v>150</v>
      </c>
      <c r="G90" s="16" t="s">
        <v>152</v>
      </c>
      <c r="H90" s="56">
        <v>79115726</v>
      </c>
      <c r="I90" s="56">
        <v>65</v>
      </c>
      <c r="J90" s="56">
        <v>276942</v>
      </c>
      <c r="K90" s="16" t="s">
        <v>226</v>
      </c>
      <c r="L90" s="25"/>
      <c r="M90" s="25"/>
      <c r="N90" s="25"/>
      <c r="O90" s="25"/>
      <c r="P90" s="25"/>
      <c r="Q90" s="25"/>
      <c r="R90" s="25"/>
      <c r="S90" s="25"/>
      <c r="T90" s="25"/>
    </row>
    <row r="91" spans="1:20" ht="47.25" x14ac:dyDescent="0.25">
      <c r="A91" s="50"/>
      <c r="B91" s="18">
        <v>1515046</v>
      </c>
      <c r="C91" s="18">
        <v>5046</v>
      </c>
      <c r="D91" s="16" t="s">
        <v>9</v>
      </c>
      <c r="E91" s="7" t="s">
        <v>214</v>
      </c>
      <c r="F91" s="38" t="s">
        <v>151</v>
      </c>
      <c r="G91" s="16" t="s">
        <v>81</v>
      </c>
      <c r="H91" s="56">
        <v>2554749</v>
      </c>
      <c r="I91" s="56">
        <v>0</v>
      </c>
      <c r="J91" s="56">
        <v>2554749</v>
      </c>
      <c r="K91" s="16">
        <v>100</v>
      </c>
      <c r="L91" s="25"/>
      <c r="M91" s="25"/>
      <c r="N91" s="25"/>
      <c r="O91" s="25"/>
      <c r="P91" s="25"/>
      <c r="Q91" s="25"/>
      <c r="R91" s="25"/>
      <c r="S91" s="25"/>
      <c r="T91" s="25"/>
    </row>
    <row r="92" spans="1:20" ht="47.25" x14ac:dyDescent="0.25">
      <c r="A92" s="50"/>
      <c r="B92" s="18" t="s">
        <v>63</v>
      </c>
      <c r="C92" s="18" t="s">
        <v>30</v>
      </c>
      <c r="D92" s="18" t="s">
        <v>11</v>
      </c>
      <c r="E92" s="38" t="s">
        <v>32</v>
      </c>
      <c r="F92" s="38" t="s">
        <v>153</v>
      </c>
      <c r="G92" s="16" t="s">
        <v>227</v>
      </c>
      <c r="H92" s="56">
        <v>675665</v>
      </c>
      <c r="I92" s="56">
        <v>95</v>
      </c>
      <c r="J92" s="56">
        <v>9670</v>
      </c>
      <c r="K92" s="16">
        <v>100</v>
      </c>
      <c r="L92" s="25"/>
      <c r="M92" s="25"/>
      <c r="N92" s="25"/>
      <c r="O92" s="25"/>
      <c r="P92" s="25"/>
      <c r="Q92" s="25"/>
      <c r="R92" s="25"/>
      <c r="S92" s="25"/>
      <c r="T92" s="25"/>
    </row>
    <row r="93" spans="1:20" ht="31.5" x14ac:dyDescent="0.25">
      <c r="A93" s="50"/>
      <c r="B93" s="18" t="s">
        <v>63</v>
      </c>
      <c r="C93" s="18" t="s">
        <v>30</v>
      </c>
      <c r="D93" s="18" t="s">
        <v>11</v>
      </c>
      <c r="E93" s="38" t="s">
        <v>32</v>
      </c>
      <c r="F93" s="38" t="s">
        <v>154</v>
      </c>
      <c r="G93" s="16" t="s">
        <v>81</v>
      </c>
      <c r="H93" s="56">
        <v>4100000</v>
      </c>
      <c r="I93" s="56">
        <v>0</v>
      </c>
      <c r="J93" s="56">
        <v>4100000</v>
      </c>
      <c r="K93" s="16">
        <v>100</v>
      </c>
      <c r="L93" s="25"/>
      <c r="M93" s="25"/>
      <c r="N93" s="25"/>
      <c r="O93" s="25"/>
      <c r="P93" s="25"/>
      <c r="Q93" s="25"/>
      <c r="R93" s="25"/>
      <c r="S93" s="25"/>
      <c r="T93" s="25"/>
    </row>
    <row r="94" spans="1:20" ht="31.5" x14ac:dyDescent="0.25">
      <c r="A94" s="50"/>
      <c r="B94" s="18" t="s">
        <v>63</v>
      </c>
      <c r="C94" s="18" t="s">
        <v>30</v>
      </c>
      <c r="D94" s="18" t="s">
        <v>11</v>
      </c>
      <c r="E94" s="38" t="s">
        <v>32</v>
      </c>
      <c r="F94" s="38" t="s">
        <v>155</v>
      </c>
      <c r="G94" s="16" t="s">
        <v>81</v>
      </c>
      <c r="H94" s="56">
        <v>1650000</v>
      </c>
      <c r="I94" s="56">
        <v>0</v>
      </c>
      <c r="J94" s="56">
        <v>1650000</v>
      </c>
      <c r="K94" s="16">
        <v>100</v>
      </c>
      <c r="L94" s="25"/>
      <c r="M94" s="25"/>
      <c r="N94" s="25"/>
      <c r="O94" s="25"/>
      <c r="P94" s="25"/>
      <c r="Q94" s="25"/>
      <c r="R94" s="25"/>
      <c r="S94" s="25"/>
      <c r="T94" s="25"/>
    </row>
    <row r="95" spans="1:20" ht="31.5" x14ac:dyDescent="0.25">
      <c r="A95" s="50"/>
      <c r="B95" s="18" t="s">
        <v>63</v>
      </c>
      <c r="C95" s="18" t="s">
        <v>30</v>
      </c>
      <c r="D95" s="18" t="s">
        <v>11</v>
      </c>
      <c r="E95" s="38" t="s">
        <v>32</v>
      </c>
      <c r="F95" s="38" t="s">
        <v>156</v>
      </c>
      <c r="G95" s="16" t="s">
        <v>81</v>
      </c>
      <c r="H95" s="56">
        <v>600000</v>
      </c>
      <c r="I95" s="56">
        <v>0</v>
      </c>
      <c r="J95" s="56">
        <v>600000</v>
      </c>
      <c r="K95" s="16">
        <v>100</v>
      </c>
      <c r="L95" s="25"/>
      <c r="M95" s="25"/>
      <c r="N95" s="25"/>
      <c r="O95" s="25"/>
      <c r="P95" s="25"/>
      <c r="Q95" s="25"/>
      <c r="R95" s="25"/>
      <c r="S95" s="25"/>
      <c r="T95" s="25"/>
    </row>
    <row r="96" spans="1:20" ht="31.5" x14ac:dyDescent="0.25">
      <c r="A96" s="50"/>
      <c r="B96" s="18" t="s">
        <v>63</v>
      </c>
      <c r="C96" s="18" t="s">
        <v>30</v>
      </c>
      <c r="D96" s="18" t="s">
        <v>11</v>
      </c>
      <c r="E96" s="38" t="s">
        <v>32</v>
      </c>
      <c r="F96" s="38" t="s">
        <v>157</v>
      </c>
      <c r="G96" s="16" t="s">
        <v>81</v>
      </c>
      <c r="H96" s="56">
        <v>600000</v>
      </c>
      <c r="I96" s="56">
        <v>0</v>
      </c>
      <c r="J96" s="56">
        <v>600000</v>
      </c>
      <c r="K96" s="16">
        <v>100</v>
      </c>
      <c r="L96" s="25"/>
      <c r="M96" s="25"/>
      <c r="N96" s="25"/>
      <c r="O96" s="25"/>
      <c r="P96" s="25"/>
      <c r="Q96" s="25"/>
      <c r="R96" s="25"/>
      <c r="S96" s="25"/>
      <c r="T96" s="25"/>
    </row>
    <row r="97" spans="1:20" ht="31.5" x14ac:dyDescent="0.25">
      <c r="A97" s="50"/>
      <c r="B97" s="18" t="s">
        <v>63</v>
      </c>
      <c r="C97" s="18" t="s">
        <v>30</v>
      </c>
      <c r="D97" s="18" t="s">
        <v>11</v>
      </c>
      <c r="E97" s="38" t="s">
        <v>32</v>
      </c>
      <c r="F97" s="38" t="s">
        <v>158</v>
      </c>
      <c r="G97" s="41" t="s">
        <v>81</v>
      </c>
      <c r="H97" s="41">
        <v>900000</v>
      </c>
      <c r="I97" s="56">
        <v>0</v>
      </c>
      <c r="J97" s="56">
        <v>900000</v>
      </c>
      <c r="K97" s="16">
        <v>100</v>
      </c>
      <c r="L97" s="25"/>
      <c r="M97" s="25"/>
      <c r="N97" s="25"/>
      <c r="O97" s="25"/>
      <c r="P97" s="25"/>
      <c r="Q97" s="25"/>
      <c r="R97" s="25"/>
      <c r="S97" s="25"/>
      <c r="T97" s="25"/>
    </row>
    <row r="98" spans="1:20" ht="31.5" x14ac:dyDescent="0.25">
      <c r="A98" s="50"/>
      <c r="B98" s="18" t="s">
        <v>63</v>
      </c>
      <c r="C98" s="18" t="s">
        <v>30</v>
      </c>
      <c r="D98" s="18" t="s">
        <v>11</v>
      </c>
      <c r="E98" s="38" t="s">
        <v>32</v>
      </c>
      <c r="F98" s="38" t="s">
        <v>159</v>
      </c>
      <c r="G98" s="41" t="s">
        <v>81</v>
      </c>
      <c r="H98" s="41">
        <v>1250000</v>
      </c>
      <c r="I98" s="56">
        <v>0</v>
      </c>
      <c r="J98" s="56">
        <v>1250000</v>
      </c>
      <c r="K98" s="16">
        <v>100</v>
      </c>
      <c r="L98" s="25"/>
      <c r="M98" s="25"/>
      <c r="N98" s="25"/>
      <c r="O98" s="25"/>
      <c r="P98" s="25"/>
      <c r="Q98" s="25"/>
      <c r="R98" s="25"/>
      <c r="S98" s="25"/>
      <c r="T98" s="25"/>
    </row>
    <row r="99" spans="1:20" ht="31.5" x14ac:dyDescent="0.25">
      <c r="A99" s="50"/>
      <c r="B99" s="18" t="s">
        <v>63</v>
      </c>
      <c r="C99" s="18" t="s">
        <v>30</v>
      </c>
      <c r="D99" s="18" t="s">
        <v>11</v>
      </c>
      <c r="E99" s="38" t="s">
        <v>32</v>
      </c>
      <c r="F99" s="38" t="s">
        <v>160</v>
      </c>
      <c r="G99" s="41" t="s">
        <v>227</v>
      </c>
      <c r="H99" s="41">
        <v>34330494</v>
      </c>
      <c r="I99" s="56">
        <v>10</v>
      </c>
      <c r="J99" s="56">
        <v>17280000</v>
      </c>
      <c r="K99" s="16" t="s">
        <v>223</v>
      </c>
      <c r="L99" s="25"/>
      <c r="M99" s="25"/>
      <c r="N99" s="25"/>
      <c r="O99" s="25"/>
      <c r="P99" s="25"/>
      <c r="Q99" s="25"/>
      <c r="R99" s="25"/>
      <c r="S99" s="25"/>
      <c r="T99" s="25"/>
    </row>
    <row r="100" spans="1:20" ht="31.5" x14ac:dyDescent="0.25">
      <c r="A100" s="50"/>
      <c r="B100" s="18" t="s">
        <v>68</v>
      </c>
      <c r="C100" s="18" t="s">
        <v>45</v>
      </c>
      <c r="D100" s="18" t="s">
        <v>46</v>
      </c>
      <c r="E100" s="7" t="s">
        <v>47</v>
      </c>
      <c r="F100" s="38" t="s">
        <v>161</v>
      </c>
      <c r="G100" s="41" t="s">
        <v>229</v>
      </c>
      <c r="H100" s="41">
        <v>598770</v>
      </c>
      <c r="I100" s="56">
        <v>50</v>
      </c>
      <c r="J100" s="56">
        <v>1000</v>
      </c>
      <c r="K100" s="16" t="s">
        <v>228</v>
      </c>
      <c r="L100" s="25"/>
      <c r="M100" s="25"/>
      <c r="N100" s="25"/>
      <c r="O100" s="25"/>
      <c r="P100" s="25"/>
      <c r="Q100" s="25"/>
      <c r="R100" s="25"/>
      <c r="S100" s="25"/>
      <c r="T100" s="25"/>
    </row>
    <row r="101" spans="1:20" ht="31.5" x14ac:dyDescent="0.25">
      <c r="A101" s="50"/>
      <c r="B101" s="18" t="s">
        <v>68</v>
      </c>
      <c r="C101" s="18" t="s">
        <v>45</v>
      </c>
      <c r="D101" s="18" t="s">
        <v>46</v>
      </c>
      <c r="E101" s="7" t="s">
        <v>47</v>
      </c>
      <c r="F101" s="38" t="s">
        <v>162</v>
      </c>
      <c r="G101" s="16">
        <v>2020</v>
      </c>
      <c r="H101" s="41">
        <v>270000</v>
      </c>
      <c r="I101" s="56">
        <v>0</v>
      </c>
      <c r="J101" s="56">
        <v>270000</v>
      </c>
      <c r="K101" s="16" t="s">
        <v>223</v>
      </c>
      <c r="L101" s="25"/>
      <c r="M101" s="25"/>
      <c r="N101" s="25"/>
      <c r="O101" s="25"/>
      <c r="P101" s="25"/>
      <c r="Q101" s="25"/>
      <c r="R101" s="25"/>
      <c r="S101" s="25"/>
      <c r="T101" s="25"/>
    </row>
    <row r="102" spans="1:20" ht="47.25" x14ac:dyDescent="0.25">
      <c r="A102" s="50"/>
      <c r="B102" s="18" t="s">
        <v>36</v>
      </c>
      <c r="C102" s="18" t="s">
        <v>133</v>
      </c>
      <c r="D102" s="18" t="s">
        <v>37</v>
      </c>
      <c r="E102" s="7" t="s">
        <v>134</v>
      </c>
      <c r="F102" s="63" t="s">
        <v>163</v>
      </c>
      <c r="G102" s="56" t="s">
        <v>69</v>
      </c>
      <c r="H102" s="55">
        <v>13334000</v>
      </c>
      <c r="I102" s="56">
        <v>10</v>
      </c>
      <c r="J102" s="55">
        <v>1115204</v>
      </c>
      <c r="K102" s="16">
        <v>100</v>
      </c>
      <c r="L102" s="25"/>
      <c r="M102" s="25"/>
      <c r="N102" s="25"/>
      <c r="O102" s="25"/>
      <c r="P102" s="25"/>
      <c r="Q102" s="25"/>
      <c r="R102" s="25"/>
      <c r="S102" s="25"/>
      <c r="T102" s="25"/>
    </row>
    <row r="103" spans="1:20" ht="47.25" x14ac:dyDescent="0.25">
      <c r="A103" s="50"/>
      <c r="B103" s="18" t="s">
        <v>36</v>
      </c>
      <c r="C103" s="18" t="s">
        <v>133</v>
      </c>
      <c r="D103" s="18" t="s">
        <v>37</v>
      </c>
      <c r="E103" s="7" t="s">
        <v>134</v>
      </c>
      <c r="F103" s="63" t="s">
        <v>65</v>
      </c>
      <c r="G103" s="56" t="s">
        <v>69</v>
      </c>
      <c r="H103" s="55">
        <v>14445040</v>
      </c>
      <c r="I103" s="56">
        <v>10</v>
      </c>
      <c r="J103" s="55">
        <v>1157050</v>
      </c>
      <c r="K103" s="16">
        <v>100</v>
      </c>
      <c r="L103" s="25"/>
      <c r="M103" s="25"/>
      <c r="N103" s="25"/>
      <c r="O103" s="25"/>
      <c r="P103" s="25"/>
      <c r="Q103" s="25"/>
      <c r="R103" s="25"/>
      <c r="S103" s="25"/>
      <c r="T103" s="25"/>
    </row>
    <row r="104" spans="1:20" ht="47.25" x14ac:dyDescent="0.25">
      <c r="A104" s="50"/>
      <c r="B104" s="18" t="s">
        <v>36</v>
      </c>
      <c r="C104" s="18" t="s">
        <v>133</v>
      </c>
      <c r="D104" s="18" t="s">
        <v>37</v>
      </c>
      <c r="E104" s="7" t="s">
        <v>134</v>
      </c>
      <c r="F104" s="63" t="s">
        <v>164</v>
      </c>
      <c r="G104" s="56" t="s">
        <v>69</v>
      </c>
      <c r="H104" s="55">
        <v>16624097</v>
      </c>
      <c r="I104" s="56">
        <v>10</v>
      </c>
      <c r="J104" s="55">
        <v>1667000</v>
      </c>
      <c r="K104" s="16">
        <v>100</v>
      </c>
      <c r="L104" s="25"/>
      <c r="M104" s="25"/>
      <c r="N104" s="25"/>
      <c r="O104" s="25"/>
      <c r="P104" s="25"/>
      <c r="Q104" s="25"/>
      <c r="R104" s="25"/>
      <c r="S104" s="25"/>
      <c r="T104" s="25"/>
    </row>
    <row r="105" spans="1:20" ht="47.25" x14ac:dyDescent="0.25">
      <c r="A105" s="50"/>
      <c r="B105" s="18" t="s">
        <v>36</v>
      </c>
      <c r="C105" s="18" t="s">
        <v>133</v>
      </c>
      <c r="D105" s="18" t="s">
        <v>37</v>
      </c>
      <c r="E105" s="7" t="s">
        <v>134</v>
      </c>
      <c r="F105" s="63" t="s">
        <v>165</v>
      </c>
      <c r="G105" s="56" t="s">
        <v>227</v>
      </c>
      <c r="H105" s="55">
        <v>11087713</v>
      </c>
      <c r="I105" s="56">
        <v>99</v>
      </c>
      <c r="J105" s="55">
        <v>99670</v>
      </c>
      <c r="K105" s="16">
        <v>100</v>
      </c>
      <c r="L105" s="25"/>
      <c r="M105" s="25"/>
      <c r="N105" s="25"/>
      <c r="O105" s="25"/>
      <c r="P105" s="25"/>
      <c r="Q105" s="25"/>
      <c r="R105" s="25"/>
      <c r="S105" s="25"/>
      <c r="T105" s="25"/>
    </row>
    <row r="106" spans="1:20" ht="47.25" x14ac:dyDescent="0.25">
      <c r="A106" s="50"/>
      <c r="B106" s="18" t="s">
        <v>36</v>
      </c>
      <c r="C106" s="18" t="s">
        <v>133</v>
      </c>
      <c r="D106" s="18" t="s">
        <v>37</v>
      </c>
      <c r="E106" s="7" t="s">
        <v>134</v>
      </c>
      <c r="F106" s="63" t="s">
        <v>53</v>
      </c>
      <c r="G106" s="56" t="s">
        <v>227</v>
      </c>
      <c r="H106" s="55">
        <v>8025517</v>
      </c>
      <c r="I106" s="56">
        <v>99</v>
      </c>
      <c r="J106" s="55">
        <v>99670</v>
      </c>
      <c r="K106" s="16">
        <v>100</v>
      </c>
      <c r="L106" s="25"/>
      <c r="M106" s="25"/>
      <c r="N106" s="25"/>
      <c r="O106" s="25"/>
      <c r="P106" s="25"/>
      <c r="Q106" s="25"/>
      <c r="R106" s="25"/>
      <c r="S106" s="25"/>
      <c r="T106" s="25"/>
    </row>
    <row r="107" spans="1:20" ht="47.25" x14ac:dyDescent="0.25">
      <c r="A107" s="50"/>
      <c r="B107" s="18" t="s">
        <v>36</v>
      </c>
      <c r="C107" s="18" t="s">
        <v>133</v>
      </c>
      <c r="D107" s="18" t="s">
        <v>37</v>
      </c>
      <c r="E107" s="7" t="s">
        <v>134</v>
      </c>
      <c r="F107" s="63" t="s">
        <v>55</v>
      </c>
      <c r="G107" s="56" t="s">
        <v>227</v>
      </c>
      <c r="H107" s="55">
        <v>7750064</v>
      </c>
      <c r="I107" s="56">
        <v>99</v>
      </c>
      <c r="J107" s="55">
        <v>9670</v>
      </c>
      <c r="K107" s="16">
        <v>100</v>
      </c>
      <c r="L107" s="25"/>
      <c r="M107" s="25"/>
      <c r="N107" s="25"/>
      <c r="O107" s="25"/>
      <c r="P107" s="25"/>
      <c r="Q107" s="25"/>
      <c r="R107" s="25"/>
      <c r="S107" s="25"/>
      <c r="T107" s="25"/>
    </row>
    <row r="108" spans="1:20" ht="47.25" x14ac:dyDescent="0.25">
      <c r="A108" s="50"/>
      <c r="B108" s="18" t="s">
        <v>36</v>
      </c>
      <c r="C108" s="18" t="s">
        <v>133</v>
      </c>
      <c r="D108" s="18" t="s">
        <v>37</v>
      </c>
      <c r="E108" s="7" t="s">
        <v>134</v>
      </c>
      <c r="F108" s="63" t="s">
        <v>166</v>
      </c>
      <c r="G108" s="56" t="s">
        <v>69</v>
      </c>
      <c r="H108" s="55">
        <v>10950153</v>
      </c>
      <c r="I108" s="56">
        <v>90</v>
      </c>
      <c r="J108" s="55">
        <v>3545000</v>
      </c>
      <c r="K108" s="16">
        <v>100</v>
      </c>
      <c r="L108" s="25"/>
      <c r="M108" s="25"/>
      <c r="N108" s="25"/>
      <c r="O108" s="25"/>
      <c r="P108" s="25"/>
      <c r="Q108" s="25"/>
      <c r="R108" s="25"/>
      <c r="S108" s="25"/>
      <c r="T108" s="25"/>
    </row>
    <row r="109" spans="1:20" ht="31.5" x14ac:dyDescent="0.25">
      <c r="A109" s="50"/>
      <c r="B109" s="18" t="s">
        <v>36</v>
      </c>
      <c r="C109" s="18" t="s">
        <v>133</v>
      </c>
      <c r="D109" s="18" t="s">
        <v>37</v>
      </c>
      <c r="E109" s="7" t="s">
        <v>134</v>
      </c>
      <c r="F109" s="63" t="s">
        <v>167</v>
      </c>
      <c r="G109" s="56" t="s">
        <v>152</v>
      </c>
      <c r="H109" s="55">
        <v>210000</v>
      </c>
      <c r="I109" s="56">
        <v>3</v>
      </c>
      <c r="J109" s="55">
        <v>210000</v>
      </c>
      <c r="K109" s="16" t="s">
        <v>230</v>
      </c>
      <c r="L109" s="25"/>
      <c r="M109" s="25"/>
      <c r="N109" s="25"/>
      <c r="O109" s="25"/>
      <c r="P109" s="25"/>
      <c r="Q109" s="25"/>
      <c r="R109" s="25"/>
      <c r="S109" s="25"/>
      <c r="T109" s="25"/>
    </row>
    <row r="110" spans="1:20" ht="47.25" x14ac:dyDescent="0.25">
      <c r="A110" s="50"/>
      <c r="B110" s="18" t="s">
        <v>36</v>
      </c>
      <c r="C110" s="18" t="s">
        <v>133</v>
      </c>
      <c r="D110" s="18" t="s">
        <v>37</v>
      </c>
      <c r="E110" s="7" t="s">
        <v>134</v>
      </c>
      <c r="F110" s="63" t="s">
        <v>168</v>
      </c>
      <c r="G110" s="56" t="s">
        <v>152</v>
      </c>
      <c r="H110" s="55">
        <v>210000</v>
      </c>
      <c r="I110" s="56">
        <v>3</v>
      </c>
      <c r="J110" s="55">
        <v>210000</v>
      </c>
      <c r="K110" s="16" t="s">
        <v>230</v>
      </c>
      <c r="L110" s="25"/>
      <c r="M110" s="25"/>
      <c r="N110" s="25"/>
      <c r="O110" s="25"/>
      <c r="P110" s="25"/>
      <c r="Q110" s="25"/>
      <c r="R110" s="25"/>
      <c r="S110" s="25"/>
      <c r="T110" s="25"/>
    </row>
    <row r="111" spans="1:20" ht="47.25" x14ac:dyDescent="0.25">
      <c r="A111" s="50"/>
      <c r="B111" s="18" t="s">
        <v>36</v>
      </c>
      <c r="C111" s="18" t="s">
        <v>133</v>
      </c>
      <c r="D111" s="18" t="s">
        <v>37</v>
      </c>
      <c r="E111" s="7" t="s">
        <v>134</v>
      </c>
      <c r="F111" s="63" t="s">
        <v>54</v>
      </c>
      <c r="G111" s="56" t="s">
        <v>231</v>
      </c>
      <c r="H111" s="55">
        <v>8800000</v>
      </c>
      <c r="I111" s="56">
        <v>9</v>
      </c>
      <c r="J111" s="55">
        <v>10000</v>
      </c>
      <c r="K111" s="16" t="s">
        <v>230</v>
      </c>
      <c r="L111" s="25"/>
      <c r="M111" s="25"/>
      <c r="N111" s="25"/>
      <c r="O111" s="25"/>
      <c r="P111" s="25"/>
      <c r="Q111" s="25"/>
      <c r="R111" s="25"/>
      <c r="S111" s="25"/>
      <c r="T111" s="25"/>
    </row>
    <row r="112" spans="1:20" ht="31.5" x14ac:dyDescent="0.25">
      <c r="A112" s="50"/>
      <c r="B112" s="18" t="s">
        <v>36</v>
      </c>
      <c r="C112" s="18" t="s">
        <v>133</v>
      </c>
      <c r="D112" s="18" t="s">
        <v>37</v>
      </c>
      <c r="E112" s="7" t="s">
        <v>134</v>
      </c>
      <c r="F112" s="63" t="s">
        <v>169</v>
      </c>
      <c r="G112" s="56" t="s">
        <v>149</v>
      </c>
      <c r="H112" s="55">
        <v>6302407</v>
      </c>
      <c r="I112" s="56">
        <v>95</v>
      </c>
      <c r="J112" s="55">
        <v>34670</v>
      </c>
      <c r="K112" s="16">
        <v>100</v>
      </c>
      <c r="L112" s="25"/>
      <c r="M112" s="25"/>
      <c r="N112" s="25"/>
      <c r="O112" s="25"/>
      <c r="P112" s="25"/>
      <c r="Q112" s="25"/>
      <c r="R112" s="25"/>
      <c r="S112" s="25"/>
      <c r="T112" s="25"/>
    </row>
    <row r="113" spans="1:20" ht="31.5" x14ac:dyDescent="0.25">
      <c r="A113" s="50"/>
      <c r="B113" s="18" t="s">
        <v>36</v>
      </c>
      <c r="C113" s="18" t="s">
        <v>133</v>
      </c>
      <c r="D113" s="18" t="s">
        <v>37</v>
      </c>
      <c r="E113" s="7" t="s">
        <v>134</v>
      </c>
      <c r="F113" s="63" t="s">
        <v>64</v>
      </c>
      <c r="G113" s="56" t="s">
        <v>69</v>
      </c>
      <c r="H113" s="55">
        <v>11927184</v>
      </c>
      <c r="I113" s="56">
        <v>75</v>
      </c>
      <c r="J113" s="55">
        <v>2189460</v>
      </c>
      <c r="K113" s="16">
        <v>100</v>
      </c>
      <c r="L113" s="25"/>
      <c r="M113" s="25"/>
      <c r="N113" s="25"/>
      <c r="O113" s="25"/>
      <c r="P113" s="25"/>
      <c r="Q113" s="25"/>
      <c r="R113" s="25"/>
      <c r="S113" s="25"/>
      <c r="T113" s="25"/>
    </row>
    <row r="114" spans="1:20" ht="47.25" x14ac:dyDescent="0.25">
      <c r="A114" s="50"/>
      <c r="B114" s="18" t="s">
        <v>36</v>
      </c>
      <c r="C114" s="18" t="s">
        <v>133</v>
      </c>
      <c r="D114" s="18" t="s">
        <v>37</v>
      </c>
      <c r="E114" s="7" t="s">
        <v>134</v>
      </c>
      <c r="F114" s="63" t="s">
        <v>170</v>
      </c>
      <c r="G114" s="56">
        <v>2020</v>
      </c>
      <c r="H114" s="55">
        <v>60000</v>
      </c>
      <c r="I114" s="56">
        <v>0</v>
      </c>
      <c r="J114" s="55">
        <v>60000</v>
      </c>
      <c r="K114" s="16" t="s">
        <v>223</v>
      </c>
      <c r="L114" s="25"/>
      <c r="M114" s="25"/>
      <c r="N114" s="25"/>
      <c r="O114" s="25"/>
      <c r="P114" s="25"/>
      <c r="Q114" s="25"/>
      <c r="R114" s="25"/>
      <c r="S114" s="25"/>
      <c r="T114" s="25"/>
    </row>
    <row r="115" spans="1:20" ht="47.25" x14ac:dyDescent="0.25">
      <c r="A115" s="50"/>
      <c r="B115" s="18" t="s">
        <v>36</v>
      </c>
      <c r="C115" s="18" t="s">
        <v>133</v>
      </c>
      <c r="D115" s="18" t="s">
        <v>37</v>
      </c>
      <c r="E115" s="7" t="s">
        <v>134</v>
      </c>
      <c r="F115" s="63" t="s">
        <v>66</v>
      </c>
      <c r="G115" s="56" t="s">
        <v>69</v>
      </c>
      <c r="H115" s="55">
        <v>500523</v>
      </c>
      <c r="I115" s="56">
        <v>10</v>
      </c>
      <c r="J115" s="55">
        <v>454107</v>
      </c>
      <c r="K115" s="16" t="s">
        <v>223</v>
      </c>
      <c r="L115" s="25"/>
      <c r="M115" s="25"/>
      <c r="N115" s="25"/>
      <c r="O115" s="25"/>
      <c r="P115" s="25"/>
      <c r="Q115" s="25"/>
      <c r="R115" s="25"/>
      <c r="S115" s="25"/>
      <c r="T115" s="25"/>
    </row>
    <row r="116" spans="1:20" ht="31.5" x14ac:dyDescent="0.25">
      <c r="A116" s="50"/>
      <c r="B116" s="18" t="s">
        <v>36</v>
      </c>
      <c r="C116" s="18" t="s">
        <v>133</v>
      </c>
      <c r="D116" s="18" t="s">
        <v>37</v>
      </c>
      <c r="E116" s="7" t="s">
        <v>134</v>
      </c>
      <c r="F116" s="63" t="s">
        <v>171</v>
      </c>
      <c r="G116" s="56" t="s">
        <v>152</v>
      </c>
      <c r="H116" s="55">
        <v>27026</v>
      </c>
      <c r="I116" s="56">
        <v>8</v>
      </c>
      <c r="J116" s="55">
        <v>27026</v>
      </c>
      <c r="K116" s="16" t="s">
        <v>230</v>
      </c>
      <c r="L116" s="25"/>
      <c r="M116" s="25"/>
      <c r="N116" s="25"/>
      <c r="O116" s="25"/>
      <c r="P116" s="25"/>
      <c r="Q116" s="25"/>
      <c r="R116" s="25"/>
      <c r="S116" s="25"/>
      <c r="T116" s="25"/>
    </row>
    <row r="117" spans="1:20" ht="31.5" x14ac:dyDescent="0.25">
      <c r="A117" s="50"/>
      <c r="B117" s="18" t="s">
        <v>36</v>
      </c>
      <c r="C117" s="18" t="s">
        <v>133</v>
      </c>
      <c r="D117" s="18" t="s">
        <v>37</v>
      </c>
      <c r="E117" s="7" t="s">
        <v>134</v>
      </c>
      <c r="F117" s="63" t="s">
        <v>172</v>
      </c>
      <c r="G117" s="56">
        <v>2020</v>
      </c>
      <c r="H117" s="55">
        <v>55000</v>
      </c>
      <c r="I117" s="56">
        <v>0</v>
      </c>
      <c r="J117" s="55">
        <v>55000</v>
      </c>
      <c r="K117" s="16" t="s">
        <v>223</v>
      </c>
      <c r="L117" s="25"/>
      <c r="M117" s="25"/>
      <c r="N117" s="25"/>
      <c r="O117" s="25"/>
      <c r="P117" s="25"/>
      <c r="Q117" s="25"/>
      <c r="R117" s="25"/>
      <c r="S117" s="25"/>
      <c r="T117" s="25"/>
    </row>
    <row r="118" spans="1:20" ht="31.5" x14ac:dyDescent="0.25">
      <c r="A118" s="50"/>
      <c r="B118" s="18" t="s">
        <v>36</v>
      </c>
      <c r="C118" s="18" t="s">
        <v>133</v>
      </c>
      <c r="D118" s="18" t="s">
        <v>37</v>
      </c>
      <c r="E118" s="7" t="s">
        <v>134</v>
      </c>
      <c r="F118" s="63" t="s">
        <v>173</v>
      </c>
      <c r="G118" s="56" t="s">
        <v>69</v>
      </c>
      <c r="H118" s="55">
        <v>154447</v>
      </c>
      <c r="I118" s="56">
        <v>95</v>
      </c>
      <c r="J118" s="55">
        <v>63300</v>
      </c>
      <c r="K118" s="16">
        <v>100</v>
      </c>
      <c r="L118" s="25"/>
      <c r="M118" s="25"/>
      <c r="N118" s="25"/>
      <c r="O118" s="25"/>
      <c r="P118" s="25"/>
      <c r="Q118" s="25"/>
      <c r="R118" s="25"/>
      <c r="S118" s="25"/>
      <c r="T118" s="25"/>
    </row>
    <row r="119" spans="1:20" ht="31.5" x14ac:dyDescent="0.25">
      <c r="A119" s="50"/>
      <c r="B119" s="18" t="s">
        <v>36</v>
      </c>
      <c r="C119" s="18" t="s">
        <v>133</v>
      </c>
      <c r="D119" s="18" t="s">
        <v>37</v>
      </c>
      <c r="E119" s="7" t="s">
        <v>134</v>
      </c>
      <c r="F119" s="63" t="s">
        <v>174</v>
      </c>
      <c r="G119" s="56" t="s">
        <v>152</v>
      </c>
      <c r="H119" s="55">
        <v>263036</v>
      </c>
      <c r="I119" s="56">
        <v>8</v>
      </c>
      <c r="J119" s="55">
        <v>263036</v>
      </c>
      <c r="K119" s="16" t="s">
        <v>230</v>
      </c>
      <c r="L119" s="25"/>
      <c r="M119" s="25"/>
      <c r="N119" s="25"/>
      <c r="O119" s="25"/>
      <c r="P119" s="25"/>
      <c r="Q119" s="25"/>
      <c r="R119" s="25"/>
      <c r="S119" s="25"/>
      <c r="T119" s="25"/>
    </row>
    <row r="120" spans="1:20" ht="31.5" x14ac:dyDescent="0.25">
      <c r="A120" s="50"/>
      <c r="B120" s="18" t="s">
        <v>175</v>
      </c>
      <c r="C120" s="18" t="s">
        <v>176</v>
      </c>
      <c r="D120" s="18" t="s">
        <v>37</v>
      </c>
      <c r="E120" s="38" t="s">
        <v>177</v>
      </c>
      <c r="F120" s="63" t="s">
        <v>178</v>
      </c>
      <c r="G120" s="56" t="s">
        <v>227</v>
      </c>
      <c r="H120" s="55">
        <v>499685</v>
      </c>
      <c r="I120" s="56">
        <v>99</v>
      </c>
      <c r="J120" s="55">
        <v>9670</v>
      </c>
      <c r="K120" s="16">
        <v>100</v>
      </c>
      <c r="L120" s="25"/>
      <c r="M120" s="25"/>
      <c r="N120" s="25"/>
      <c r="O120" s="25"/>
      <c r="P120" s="25"/>
      <c r="Q120" s="25"/>
      <c r="R120" s="25"/>
      <c r="S120" s="25"/>
      <c r="T120" s="25"/>
    </row>
    <row r="121" spans="1:20" ht="63" x14ac:dyDescent="0.25">
      <c r="A121" s="50"/>
      <c r="B121" s="18" t="s">
        <v>179</v>
      </c>
      <c r="C121" s="18" t="s">
        <v>180</v>
      </c>
      <c r="D121" s="18" t="s">
        <v>37</v>
      </c>
      <c r="E121" s="38" t="s">
        <v>181</v>
      </c>
      <c r="F121" s="68" t="s">
        <v>182</v>
      </c>
      <c r="G121" s="56">
        <v>2020</v>
      </c>
      <c r="H121" s="55">
        <v>220000</v>
      </c>
      <c r="I121" s="56">
        <v>0</v>
      </c>
      <c r="J121" s="55">
        <v>220000</v>
      </c>
      <c r="K121" s="16" t="s">
        <v>223</v>
      </c>
      <c r="L121" s="25"/>
      <c r="M121" s="25"/>
      <c r="N121" s="25"/>
      <c r="O121" s="25"/>
      <c r="P121" s="25"/>
      <c r="Q121" s="25"/>
      <c r="R121" s="25"/>
      <c r="S121" s="25"/>
      <c r="T121" s="25"/>
    </row>
    <row r="122" spans="1:20" ht="31.5" x14ac:dyDescent="0.25">
      <c r="A122" s="50"/>
      <c r="B122" s="18" t="s">
        <v>183</v>
      </c>
      <c r="C122" s="18" t="s">
        <v>184</v>
      </c>
      <c r="D122" s="18" t="s">
        <v>37</v>
      </c>
      <c r="E122" s="38" t="s">
        <v>185</v>
      </c>
      <c r="F122" s="68" t="s">
        <v>186</v>
      </c>
      <c r="G122" s="56" t="s">
        <v>152</v>
      </c>
      <c r="H122" s="55">
        <v>51565</v>
      </c>
      <c r="I122" s="56">
        <v>8</v>
      </c>
      <c r="J122" s="55">
        <v>51565</v>
      </c>
      <c r="K122" s="16" t="s">
        <v>230</v>
      </c>
      <c r="L122" s="25"/>
      <c r="M122" s="25"/>
      <c r="N122" s="25"/>
      <c r="O122" s="25"/>
      <c r="P122" s="25"/>
      <c r="Q122" s="25"/>
      <c r="R122" s="25"/>
      <c r="S122" s="25"/>
      <c r="T122" s="25"/>
    </row>
    <row r="123" spans="1:20" ht="31.5" x14ac:dyDescent="0.25">
      <c r="A123" s="50"/>
      <c r="B123" s="18" t="s">
        <v>183</v>
      </c>
      <c r="C123" s="18" t="s">
        <v>184</v>
      </c>
      <c r="D123" s="18" t="s">
        <v>37</v>
      </c>
      <c r="E123" s="38" t="s">
        <v>185</v>
      </c>
      <c r="F123" s="68" t="s">
        <v>187</v>
      </c>
      <c r="G123" s="56" t="s">
        <v>152</v>
      </c>
      <c r="H123" s="55">
        <v>145928</v>
      </c>
      <c r="I123" s="56">
        <v>8</v>
      </c>
      <c r="J123" s="55">
        <v>145928</v>
      </c>
      <c r="K123" s="16" t="s">
        <v>230</v>
      </c>
      <c r="L123" s="25"/>
      <c r="M123" s="25"/>
      <c r="N123" s="25"/>
      <c r="O123" s="25"/>
      <c r="P123" s="25"/>
      <c r="Q123" s="25"/>
      <c r="R123" s="25"/>
      <c r="S123" s="25"/>
      <c r="T123" s="25"/>
    </row>
    <row r="124" spans="1:20" ht="31.5" x14ac:dyDescent="0.25">
      <c r="A124" s="50"/>
      <c r="B124" s="43" t="s">
        <v>183</v>
      </c>
      <c r="C124" s="18" t="s">
        <v>184</v>
      </c>
      <c r="D124" s="18" t="s">
        <v>37</v>
      </c>
      <c r="E124" s="38" t="s">
        <v>185</v>
      </c>
      <c r="F124" s="68" t="s">
        <v>188</v>
      </c>
      <c r="G124" s="19" t="s">
        <v>152</v>
      </c>
      <c r="H124" s="55">
        <v>39669</v>
      </c>
      <c r="I124" s="56">
        <v>8</v>
      </c>
      <c r="J124" s="55">
        <v>39669</v>
      </c>
      <c r="K124" s="16" t="s">
        <v>230</v>
      </c>
      <c r="L124" s="25"/>
      <c r="M124" s="25"/>
      <c r="N124" s="25"/>
      <c r="O124" s="25"/>
      <c r="P124" s="25"/>
      <c r="Q124" s="25"/>
      <c r="R124" s="25"/>
      <c r="S124" s="25"/>
      <c r="T124" s="25"/>
    </row>
    <row r="125" spans="1:20" ht="47.25" x14ac:dyDescent="0.25">
      <c r="A125" s="50"/>
      <c r="B125" s="18" t="s">
        <v>189</v>
      </c>
      <c r="C125" s="18" t="s">
        <v>190</v>
      </c>
      <c r="D125" s="18" t="s">
        <v>12</v>
      </c>
      <c r="E125" s="38" t="s">
        <v>67</v>
      </c>
      <c r="F125" s="63" t="s">
        <v>150</v>
      </c>
      <c r="G125" s="41" t="s">
        <v>152</v>
      </c>
      <c r="H125" s="55">
        <v>79115726</v>
      </c>
      <c r="I125" s="56">
        <v>65</v>
      </c>
      <c r="J125" s="55">
        <v>2017100</v>
      </c>
      <c r="K125" s="16" t="s">
        <v>226</v>
      </c>
      <c r="L125" s="25"/>
      <c r="M125" s="25"/>
      <c r="N125" s="25"/>
      <c r="O125" s="25"/>
      <c r="P125" s="25"/>
      <c r="Q125" s="25"/>
      <c r="R125" s="25"/>
      <c r="S125" s="25"/>
      <c r="T125" s="25"/>
    </row>
    <row r="126" spans="1:20" ht="63" x14ac:dyDescent="0.25">
      <c r="A126" s="50"/>
      <c r="B126" s="43" t="s">
        <v>191</v>
      </c>
      <c r="C126" s="18" t="s">
        <v>59</v>
      </c>
      <c r="D126" s="18" t="s">
        <v>12</v>
      </c>
      <c r="E126" s="38" t="s">
        <v>60</v>
      </c>
      <c r="F126" s="63" t="s">
        <v>192</v>
      </c>
      <c r="G126" s="41" t="s">
        <v>69</v>
      </c>
      <c r="H126" s="55">
        <v>6512266</v>
      </c>
      <c r="I126" s="56">
        <v>95</v>
      </c>
      <c r="J126" s="55">
        <v>52546</v>
      </c>
      <c r="K126" s="16">
        <v>100</v>
      </c>
      <c r="L126" s="25"/>
      <c r="M126" s="25"/>
      <c r="N126" s="25"/>
      <c r="O126" s="25"/>
      <c r="P126" s="25"/>
      <c r="Q126" s="25"/>
      <c r="R126" s="25"/>
      <c r="S126" s="25"/>
      <c r="T126" s="25"/>
    </row>
    <row r="127" spans="1:20" ht="63" x14ac:dyDescent="0.25">
      <c r="A127" s="50"/>
      <c r="B127" s="43" t="s">
        <v>191</v>
      </c>
      <c r="C127" s="18" t="s">
        <v>59</v>
      </c>
      <c r="D127" s="18" t="s">
        <v>12</v>
      </c>
      <c r="E127" s="38" t="s">
        <v>60</v>
      </c>
      <c r="F127" s="63" t="s">
        <v>193</v>
      </c>
      <c r="G127" s="41" t="s">
        <v>69</v>
      </c>
      <c r="H127" s="55">
        <v>5154298</v>
      </c>
      <c r="I127" s="56">
        <v>95</v>
      </c>
      <c r="J127" s="55">
        <v>41011</v>
      </c>
      <c r="K127" s="16">
        <v>100</v>
      </c>
      <c r="L127" s="25"/>
      <c r="M127" s="25"/>
      <c r="N127" s="25"/>
      <c r="O127" s="25"/>
      <c r="P127" s="25"/>
      <c r="Q127" s="25"/>
      <c r="R127" s="25"/>
      <c r="S127" s="25"/>
      <c r="T127" s="25"/>
    </row>
    <row r="128" spans="1:20" ht="63" x14ac:dyDescent="0.25">
      <c r="A128" s="50"/>
      <c r="B128" s="43" t="s">
        <v>191</v>
      </c>
      <c r="C128" s="18" t="s">
        <v>59</v>
      </c>
      <c r="D128" s="18" t="s">
        <v>12</v>
      </c>
      <c r="E128" s="38" t="s">
        <v>60</v>
      </c>
      <c r="F128" s="63" t="s">
        <v>194</v>
      </c>
      <c r="G128" s="41" t="s">
        <v>69</v>
      </c>
      <c r="H128" s="55">
        <v>11090309</v>
      </c>
      <c r="I128" s="56">
        <v>95</v>
      </c>
      <c r="J128" s="55">
        <v>88361</v>
      </c>
      <c r="K128" s="16">
        <v>100</v>
      </c>
      <c r="L128" s="25"/>
      <c r="M128" s="25"/>
      <c r="N128" s="25"/>
      <c r="O128" s="25"/>
      <c r="P128" s="25"/>
      <c r="Q128" s="25"/>
      <c r="R128" s="25"/>
      <c r="S128" s="25"/>
      <c r="T128" s="25"/>
    </row>
    <row r="129" spans="1:20" ht="63" x14ac:dyDescent="0.25">
      <c r="A129" s="50"/>
      <c r="B129" s="43" t="s">
        <v>191</v>
      </c>
      <c r="C129" s="18" t="s">
        <v>59</v>
      </c>
      <c r="D129" s="18" t="s">
        <v>12</v>
      </c>
      <c r="E129" s="38" t="s">
        <v>60</v>
      </c>
      <c r="F129" s="63" t="s">
        <v>195</v>
      </c>
      <c r="G129" s="41" t="s">
        <v>69</v>
      </c>
      <c r="H129" s="55">
        <v>10842606</v>
      </c>
      <c r="I129" s="56">
        <v>95</v>
      </c>
      <c r="J129" s="55">
        <v>86394</v>
      </c>
      <c r="K129" s="16">
        <v>100</v>
      </c>
      <c r="L129" s="25"/>
      <c r="M129" s="25"/>
      <c r="N129" s="25"/>
      <c r="O129" s="25"/>
      <c r="P129" s="25"/>
      <c r="Q129" s="25"/>
      <c r="R129" s="25"/>
      <c r="S129" s="25"/>
      <c r="T129" s="25"/>
    </row>
    <row r="130" spans="1:20" ht="47.25" x14ac:dyDescent="0.25">
      <c r="A130" s="50"/>
      <c r="B130" s="43" t="s">
        <v>191</v>
      </c>
      <c r="C130" s="18" t="s">
        <v>59</v>
      </c>
      <c r="D130" s="18" t="s">
        <v>12</v>
      </c>
      <c r="E130" s="38" t="s">
        <v>60</v>
      </c>
      <c r="F130" s="63" t="s">
        <v>196</v>
      </c>
      <c r="G130" s="41" t="s">
        <v>69</v>
      </c>
      <c r="H130" s="55">
        <v>4402248</v>
      </c>
      <c r="I130" s="56">
        <v>95</v>
      </c>
      <c r="J130" s="55">
        <v>35408</v>
      </c>
      <c r="K130" s="16">
        <v>100</v>
      </c>
      <c r="L130" s="25"/>
      <c r="M130" s="25"/>
      <c r="N130" s="25"/>
      <c r="O130" s="25"/>
      <c r="P130" s="25"/>
      <c r="Q130" s="25"/>
      <c r="R130" s="25"/>
      <c r="S130" s="25"/>
      <c r="T130" s="25"/>
    </row>
    <row r="131" spans="1:20" ht="31.5" x14ac:dyDescent="0.25">
      <c r="A131" s="50"/>
      <c r="B131" s="43" t="s">
        <v>191</v>
      </c>
      <c r="C131" s="18" t="s">
        <v>59</v>
      </c>
      <c r="D131" s="18" t="s">
        <v>12</v>
      </c>
      <c r="E131" s="38" t="s">
        <v>60</v>
      </c>
      <c r="F131" s="63" t="s">
        <v>197</v>
      </c>
      <c r="G131" s="41" t="s">
        <v>69</v>
      </c>
      <c r="H131" s="55">
        <v>6689873</v>
      </c>
      <c r="I131" s="56">
        <v>95</v>
      </c>
      <c r="J131" s="55">
        <v>191115</v>
      </c>
      <c r="K131" s="16">
        <v>100</v>
      </c>
      <c r="L131" s="25"/>
      <c r="M131" s="25"/>
      <c r="N131" s="25"/>
      <c r="O131" s="25"/>
      <c r="P131" s="25"/>
      <c r="Q131" s="25"/>
      <c r="R131" s="25"/>
      <c r="S131" s="25"/>
      <c r="T131" s="25"/>
    </row>
    <row r="132" spans="1:20" ht="31.5" x14ac:dyDescent="0.25">
      <c r="A132" s="50"/>
      <c r="B132" s="43" t="s">
        <v>191</v>
      </c>
      <c r="C132" s="18" t="s">
        <v>59</v>
      </c>
      <c r="D132" s="18" t="s">
        <v>12</v>
      </c>
      <c r="E132" s="38" t="s">
        <v>60</v>
      </c>
      <c r="F132" s="63" t="s">
        <v>198</v>
      </c>
      <c r="G132" s="41" t="s">
        <v>152</v>
      </c>
      <c r="H132" s="55">
        <v>27363605</v>
      </c>
      <c r="I132" s="56">
        <v>10</v>
      </c>
      <c r="J132" s="55">
        <v>4160948</v>
      </c>
      <c r="K132" s="16" t="s">
        <v>226</v>
      </c>
      <c r="L132" s="25"/>
      <c r="M132" s="25"/>
      <c r="N132" s="25"/>
      <c r="O132" s="25"/>
      <c r="P132" s="25"/>
      <c r="Q132" s="25"/>
      <c r="R132" s="25"/>
      <c r="S132" s="25"/>
      <c r="T132" s="25"/>
    </row>
    <row r="133" spans="1:20" ht="31.5" x14ac:dyDescent="0.25">
      <c r="A133" s="50"/>
      <c r="B133" s="43" t="s">
        <v>191</v>
      </c>
      <c r="C133" s="18" t="s">
        <v>59</v>
      </c>
      <c r="D133" s="18" t="s">
        <v>12</v>
      </c>
      <c r="E133" s="38" t="s">
        <v>60</v>
      </c>
      <c r="F133" s="63" t="s">
        <v>199</v>
      </c>
      <c r="G133" s="41" t="s">
        <v>152</v>
      </c>
      <c r="H133" s="55">
        <v>23251202</v>
      </c>
      <c r="I133" s="56">
        <v>10</v>
      </c>
      <c r="J133" s="55">
        <v>3593583</v>
      </c>
      <c r="K133" s="16" t="s">
        <v>226</v>
      </c>
      <c r="L133" s="25"/>
      <c r="M133" s="25"/>
      <c r="N133" s="25"/>
      <c r="O133" s="25"/>
      <c r="P133" s="25"/>
      <c r="Q133" s="25"/>
      <c r="R133" s="25"/>
      <c r="S133" s="25"/>
      <c r="T133" s="25"/>
    </row>
    <row r="134" spans="1:20" ht="31.5" x14ac:dyDescent="0.25">
      <c r="A134" s="50"/>
      <c r="B134" s="43" t="s">
        <v>191</v>
      </c>
      <c r="C134" s="18" t="s">
        <v>59</v>
      </c>
      <c r="D134" s="18" t="s">
        <v>12</v>
      </c>
      <c r="E134" s="38" t="s">
        <v>60</v>
      </c>
      <c r="F134" s="63" t="s">
        <v>200</v>
      </c>
      <c r="G134" s="41" t="s">
        <v>152</v>
      </c>
      <c r="H134" s="55">
        <v>25212143</v>
      </c>
      <c r="I134" s="56">
        <v>10</v>
      </c>
      <c r="J134" s="55">
        <v>3933035</v>
      </c>
      <c r="K134" s="16" t="s">
        <v>226</v>
      </c>
      <c r="L134" s="25"/>
      <c r="M134" s="25"/>
      <c r="N134" s="25"/>
      <c r="O134" s="25"/>
      <c r="P134" s="25"/>
      <c r="Q134" s="25"/>
      <c r="R134" s="25"/>
      <c r="S134" s="25"/>
      <c r="T134" s="25"/>
    </row>
    <row r="135" spans="1:20" ht="31.5" x14ac:dyDescent="0.25">
      <c r="A135" s="50"/>
      <c r="B135" s="43" t="s">
        <v>191</v>
      </c>
      <c r="C135" s="18" t="s">
        <v>59</v>
      </c>
      <c r="D135" s="18" t="s">
        <v>12</v>
      </c>
      <c r="E135" s="38" t="s">
        <v>60</v>
      </c>
      <c r="F135" s="63" t="s">
        <v>201</v>
      </c>
      <c r="G135" s="41" t="s">
        <v>152</v>
      </c>
      <c r="H135" s="55">
        <v>44490046</v>
      </c>
      <c r="I135" s="56">
        <v>10</v>
      </c>
      <c r="J135" s="55">
        <v>6861821</v>
      </c>
      <c r="K135" s="16" t="s">
        <v>226</v>
      </c>
      <c r="L135" s="25"/>
      <c r="M135" s="25"/>
      <c r="N135" s="25"/>
      <c r="O135" s="25"/>
      <c r="P135" s="25"/>
      <c r="Q135" s="25"/>
      <c r="R135" s="25"/>
      <c r="S135" s="25"/>
      <c r="T135" s="25"/>
    </row>
    <row r="136" spans="1:20" ht="31.5" x14ac:dyDescent="0.25">
      <c r="A136" s="50"/>
      <c r="B136" s="43" t="s">
        <v>191</v>
      </c>
      <c r="C136" s="18" t="s">
        <v>59</v>
      </c>
      <c r="D136" s="18" t="s">
        <v>12</v>
      </c>
      <c r="E136" s="38" t="s">
        <v>60</v>
      </c>
      <c r="F136" s="63" t="s">
        <v>202</v>
      </c>
      <c r="G136" s="41" t="s">
        <v>206</v>
      </c>
      <c r="H136" s="55">
        <v>53006080</v>
      </c>
      <c r="I136" s="56">
        <v>10</v>
      </c>
      <c r="J136" s="55">
        <v>6546662</v>
      </c>
      <c r="K136" s="16" t="s">
        <v>232</v>
      </c>
      <c r="L136" s="25"/>
      <c r="M136" s="25"/>
      <c r="N136" s="25"/>
      <c r="O136" s="25"/>
      <c r="P136" s="25"/>
      <c r="Q136" s="25"/>
      <c r="R136" s="25"/>
      <c r="S136" s="25"/>
      <c r="T136" s="25"/>
    </row>
    <row r="137" spans="1:20" ht="31.5" x14ac:dyDescent="0.25">
      <c r="A137" s="50"/>
      <c r="B137" s="43" t="s">
        <v>191</v>
      </c>
      <c r="C137" s="18" t="s">
        <v>59</v>
      </c>
      <c r="D137" s="18" t="s">
        <v>12</v>
      </c>
      <c r="E137" s="38" t="s">
        <v>60</v>
      </c>
      <c r="F137" s="63" t="s">
        <v>203</v>
      </c>
      <c r="G137" s="41" t="s">
        <v>206</v>
      </c>
      <c r="H137" s="55">
        <v>69779936</v>
      </c>
      <c r="I137" s="56">
        <v>10</v>
      </c>
      <c r="J137" s="55">
        <v>8636619</v>
      </c>
      <c r="K137" s="16" t="s">
        <v>232</v>
      </c>
      <c r="L137" s="25"/>
      <c r="M137" s="25"/>
      <c r="N137" s="25"/>
      <c r="O137" s="25"/>
      <c r="P137" s="25"/>
      <c r="Q137" s="25"/>
      <c r="R137" s="25"/>
      <c r="S137" s="25"/>
      <c r="T137" s="25"/>
    </row>
    <row r="138" spans="1:20" ht="63" x14ac:dyDescent="0.25">
      <c r="A138" s="50"/>
      <c r="B138" s="43" t="s">
        <v>191</v>
      </c>
      <c r="C138" s="18" t="s">
        <v>59</v>
      </c>
      <c r="D138" s="18" t="s">
        <v>12</v>
      </c>
      <c r="E138" s="38" t="s">
        <v>60</v>
      </c>
      <c r="F138" s="63" t="s">
        <v>204</v>
      </c>
      <c r="G138" s="41" t="s">
        <v>206</v>
      </c>
      <c r="H138" s="55">
        <v>51012539</v>
      </c>
      <c r="I138" s="56">
        <v>10</v>
      </c>
      <c r="J138" s="55">
        <v>6260287</v>
      </c>
      <c r="K138" s="16" t="s">
        <v>232</v>
      </c>
      <c r="L138" s="25"/>
      <c r="M138" s="25"/>
      <c r="N138" s="25"/>
      <c r="O138" s="25"/>
      <c r="P138" s="25"/>
      <c r="Q138" s="25"/>
      <c r="R138" s="25"/>
      <c r="S138" s="25"/>
      <c r="T138" s="25"/>
    </row>
    <row r="139" spans="1:20" ht="47.25" x14ac:dyDescent="0.25">
      <c r="A139" s="50"/>
      <c r="B139" s="43" t="s">
        <v>191</v>
      </c>
      <c r="C139" s="18" t="s">
        <v>59</v>
      </c>
      <c r="D139" s="18" t="s">
        <v>12</v>
      </c>
      <c r="E139" s="38" t="s">
        <v>60</v>
      </c>
      <c r="F139" s="63" t="s">
        <v>205</v>
      </c>
      <c r="G139" s="41" t="s">
        <v>206</v>
      </c>
      <c r="H139" s="55">
        <v>64993022</v>
      </c>
      <c r="I139" s="56">
        <v>10</v>
      </c>
      <c r="J139" s="55">
        <v>8012210</v>
      </c>
      <c r="K139" s="16" t="s">
        <v>232</v>
      </c>
      <c r="L139" s="25"/>
      <c r="M139" s="25"/>
      <c r="N139" s="25"/>
      <c r="O139" s="25"/>
      <c r="P139" s="25"/>
      <c r="Q139" s="25"/>
      <c r="R139" s="25"/>
      <c r="S139" s="25"/>
      <c r="T139" s="25"/>
    </row>
    <row r="140" spans="1:20" ht="15.75" x14ac:dyDescent="0.25">
      <c r="A140" s="50"/>
      <c r="B140" s="8"/>
      <c r="C140" s="8"/>
      <c r="D140" s="8"/>
      <c r="E140" s="57" t="s">
        <v>207</v>
      </c>
      <c r="F140" s="8"/>
      <c r="G140" s="64"/>
      <c r="H140" s="39"/>
      <c r="I140" s="65"/>
      <c r="J140" s="65">
        <f>J14+J37+J43+J77</f>
        <v>119374964</v>
      </c>
      <c r="K140" s="66"/>
      <c r="L140" s="25"/>
      <c r="M140" s="25"/>
      <c r="N140" s="25"/>
      <c r="O140" s="25"/>
      <c r="P140" s="25"/>
      <c r="Q140" s="25"/>
      <c r="R140" s="25"/>
      <c r="S140" s="25"/>
      <c r="T140" s="25"/>
    </row>
    <row r="141" spans="1:20" ht="16.5" customHeight="1" x14ac:dyDescent="0.25">
      <c r="A141" s="21"/>
      <c r="B141" s="45"/>
      <c r="C141" s="45"/>
      <c r="D141" s="45"/>
      <c r="E141" s="45"/>
      <c r="F141" s="45"/>
      <c r="G141" s="22"/>
      <c r="H141" s="22"/>
      <c r="I141" s="22"/>
      <c r="J141" s="22"/>
      <c r="K141" s="23"/>
      <c r="L141" s="25"/>
      <c r="M141" s="25"/>
      <c r="N141" s="25"/>
      <c r="O141" s="25"/>
      <c r="P141" s="25"/>
      <c r="Q141" s="25"/>
      <c r="R141" s="25"/>
      <c r="S141" s="25"/>
      <c r="T141" s="25"/>
    </row>
    <row r="142" spans="1:20" ht="16.5" customHeight="1" x14ac:dyDescent="0.25">
      <c r="A142" s="21"/>
      <c r="B142" s="45"/>
      <c r="C142" s="45"/>
      <c r="D142" s="45"/>
      <c r="E142" s="45"/>
      <c r="F142" s="45"/>
      <c r="G142" s="22"/>
      <c r="H142" s="22"/>
      <c r="I142" s="22"/>
      <c r="J142" s="22"/>
      <c r="K142" s="23"/>
      <c r="L142" s="25"/>
      <c r="M142" s="25"/>
      <c r="N142" s="25"/>
      <c r="O142" s="25"/>
      <c r="P142" s="25"/>
      <c r="Q142" s="25"/>
      <c r="R142" s="25"/>
      <c r="S142" s="25"/>
      <c r="T142" s="25"/>
    </row>
    <row r="143" spans="1:20" ht="9" customHeight="1" x14ac:dyDescent="0.25">
      <c r="B143" s="10"/>
      <c r="C143" s="10"/>
      <c r="D143" s="10"/>
      <c r="E143" s="11"/>
      <c r="F143" s="11"/>
      <c r="G143" s="10"/>
      <c r="H143" s="10"/>
      <c r="I143" s="12"/>
      <c r="J143" s="12"/>
      <c r="K143" s="12"/>
      <c r="L143" s="25"/>
      <c r="M143" s="25"/>
      <c r="N143" s="25"/>
      <c r="O143" s="25"/>
      <c r="P143" s="25"/>
      <c r="Q143" s="25"/>
      <c r="R143" s="25"/>
      <c r="S143" s="25"/>
      <c r="T143" s="25"/>
    </row>
    <row r="144" spans="1:20" ht="16.5" hidden="1" customHeight="1" x14ac:dyDescent="0.25">
      <c r="B144" s="10"/>
      <c r="C144" s="10"/>
      <c r="D144" s="10"/>
      <c r="E144" s="12"/>
      <c r="F144" s="12"/>
      <c r="G144" s="10"/>
      <c r="H144" s="10"/>
      <c r="I144" s="13"/>
      <c r="J144" s="13"/>
      <c r="K144" s="10"/>
      <c r="L144" s="25"/>
      <c r="M144" s="25"/>
      <c r="N144" s="25"/>
      <c r="O144" s="25"/>
      <c r="P144" s="25"/>
      <c r="Q144" s="25"/>
      <c r="R144" s="25"/>
      <c r="S144" s="25"/>
      <c r="T144" s="25"/>
    </row>
    <row r="145" spans="2:20" ht="12.75" customHeight="1" x14ac:dyDescent="0.25">
      <c r="B145" s="11" t="s">
        <v>13</v>
      </c>
      <c r="C145" s="11"/>
      <c r="D145" s="26"/>
      <c r="E145" s="26"/>
      <c r="F145" s="26"/>
      <c r="G145" s="10"/>
      <c r="H145" s="10"/>
      <c r="I145" s="11"/>
      <c r="J145" s="11"/>
      <c r="K145" s="11"/>
      <c r="L145" s="25"/>
      <c r="M145" s="25"/>
      <c r="N145" s="25"/>
      <c r="O145" s="25"/>
      <c r="P145" s="25"/>
      <c r="Q145" s="25"/>
      <c r="R145" s="25"/>
      <c r="S145" s="25"/>
      <c r="T145" s="25"/>
    </row>
    <row r="146" spans="2:20" ht="15.75" x14ac:dyDescent="0.25">
      <c r="B146" s="11" t="s">
        <v>1</v>
      </c>
      <c r="C146" s="11"/>
      <c r="D146" s="26"/>
      <c r="E146" s="26"/>
      <c r="F146" s="26"/>
      <c r="G146" s="20"/>
      <c r="H146" s="10"/>
      <c r="I146" s="14" t="s">
        <v>78</v>
      </c>
      <c r="J146" s="14"/>
      <c r="K146" s="20"/>
      <c r="L146" s="25"/>
      <c r="M146" s="25"/>
      <c r="N146" s="25"/>
      <c r="O146" s="25"/>
      <c r="P146" s="25"/>
      <c r="Q146" s="25"/>
      <c r="R146" s="25"/>
      <c r="S146" s="25"/>
      <c r="T146" s="25"/>
    </row>
    <row r="147" spans="2:20" ht="1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5"/>
      <c r="M147" s="25"/>
      <c r="N147" s="25"/>
      <c r="O147" s="25"/>
      <c r="P147" s="25"/>
      <c r="Q147" s="25"/>
      <c r="R147" s="25"/>
      <c r="S147" s="25"/>
      <c r="T147" s="25"/>
    </row>
    <row r="148" spans="2:20" ht="15.75" x14ac:dyDescent="0.25">
      <c r="B148" s="11" t="s">
        <v>77</v>
      </c>
      <c r="C148" s="11"/>
      <c r="D148" s="26"/>
      <c r="E148" s="26"/>
      <c r="F148" s="26"/>
      <c r="G148" s="15"/>
      <c r="H148" s="15"/>
      <c r="I148" s="86" t="s">
        <v>79</v>
      </c>
      <c r="J148" s="86"/>
      <c r="K148" s="86"/>
      <c r="L148" s="25"/>
      <c r="M148" s="25"/>
      <c r="N148" s="25"/>
      <c r="O148" s="25"/>
      <c r="P148" s="25"/>
      <c r="Q148" s="25"/>
      <c r="R148" s="25"/>
      <c r="S148" s="25"/>
      <c r="T148" s="25"/>
    </row>
    <row r="149" spans="2:20" ht="14.25" x14ac:dyDescent="0.2">
      <c r="B149" s="5"/>
      <c r="C149" s="5"/>
      <c r="D149" s="5"/>
      <c r="E149" s="5"/>
      <c r="F149" s="5"/>
      <c r="G149" s="4"/>
      <c r="H149" s="4"/>
      <c r="I149" s="4"/>
      <c r="J149" s="4"/>
      <c r="K149" s="4"/>
      <c r="M149" s="17"/>
    </row>
    <row r="150" spans="2:20" ht="13.5" customHeight="1" x14ac:dyDescent="0.2">
      <c r="B150" s="2"/>
      <c r="C150" s="2"/>
      <c r="D150" s="2"/>
      <c r="E150" s="2"/>
      <c r="F150" s="2"/>
      <c r="I150" s="17"/>
      <c r="J150" s="17"/>
    </row>
    <row r="151" spans="2:20" x14ac:dyDescent="0.2">
      <c r="B151" s="2"/>
      <c r="C151" s="2"/>
      <c r="D151" s="2"/>
      <c r="E151" s="2"/>
      <c r="F151" s="2"/>
    </row>
    <row r="152" spans="2:20" x14ac:dyDescent="0.2">
      <c r="B152" s="2"/>
      <c r="C152" s="2"/>
      <c r="D152" s="2"/>
      <c r="E152" s="2"/>
      <c r="F152" s="2"/>
      <c r="K152" s="17"/>
    </row>
    <row r="153" spans="2:20" x14ac:dyDescent="0.2">
      <c r="B153" s="2"/>
      <c r="C153" s="2"/>
      <c r="D153" s="2"/>
      <c r="E153" s="2"/>
      <c r="F153" s="2"/>
      <c r="K153" s="17"/>
    </row>
    <row r="154" spans="2:20" ht="43.5" customHeight="1" x14ac:dyDescent="0.2">
      <c r="B154" s="2"/>
      <c r="C154" s="2"/>
      <c r="D154" s="2"/>
      <c r="E154" s="2"/>
      <c r="F154" s="2"/>
      <c r="K154" s="17"/>
    </row>
    <row r="155" spans="2:20" x14ac:dyDescent="0.2">
      <c r="B155" s="34"/>
      <c r="C155" s="2"/>
      <c r="D155" s="2"/>
      <c r="E155" s="2"/>
      <c r="F155" s="2"/>
    </row>
    <row r="156" spans="2:20" x14ac:dyDescent="0.2">
      <c r="B156" s="2"/>
      <c r="C156" s="2"/>
      <c r="D156" s="2"/>
      <c r="E156" s="2"/>
      <c r="F156" s="2"/>
    </row>
    <row r="157" spans="2:20" x14ac:dyDescent="0.2">
      <c r="B157" s="2"/>
      <c r="C157" s="2"/>
      <c r="D157" s="2"/>
      <c r="E157" s="2"/>
      <c r="F157" s="2"/>
    </row>
    <row r="158" spans="2:20" ht="13.5" customHeight="1" x14ac:dyDescent="0.2">
      <c r="B158" s="2"/>
      <c r="C158" s="2"/>
      <c r="D158" s="2"/>
      <c r="E158" s="2"/>
      <c r="F158" s="2"/>
    </row>
    <row r="159" spans="2:20" x14ac:dyDescent="0.2">
      <c r="B159" s="2"/>
      <c r="C159" s="2"/>
      <c r="D159" s="2"/>
      <c r="E159" s="2"/>
      <c r="F159" s="2"/>
    </row>
    <row r="160" spans="2:20" x14ac:dyDescent="0.2">
      <c r="B160" s="2"/>
      <c r="C160" s="2"/>
      <c r="D160" s="2"/>
      <c r="E160" s="2"/>
      <c r="F160" s="2"/>
    </row>
    <row r="161" spans="2:6" x14ac:dyDescent="0.2">
      <c r="B161" s="2"/>
      <c r="C161" s="2"/>
      <c r="D161" s="2"/>
      <c r="E161" s="2"/>
      <c r="F161" s="2"/>
    </row>
    <row r="162" spans="2:6" ht="13.5" customHeight="1" x14ac:dyDescent="0.2">
      <c r="B162" s="2"/>
      <c r="C162" s="2"/>
      <c r="D162" s="2"/>
      <c r="E162" s="2"/>
      <c r="F162" s="2"/>
    </row>
    <row r="163" spans="2:6" x14ac:dyDescent="0.2">
      <c r="B163" s="2"/>
      <c r="C163" s="2"/>
      <c r="D163" s="2"/>
      <c r="E163" s="2"/>
      <c r="F163" s="2"/>
    </row>
    <row r="164" spans="2:6" x14ac:dyDescent="0.2">
      <c r="B164" s="2"/>
      <c r="C164" s="2"/>
      <c r="D164" s="2"/>
      <c r="E164" s="2"/>
      <c r="F164" s="2"/>
    </row>
    <row r="165" spans="2:6" x14ac:dyDescent="0.2">
      <c r="B165" s="2"/>
      <c r="C165" s="2"/>
      <c r="D165" s="2"/>
      <c r="E165" s="2"/>
      <c r="F165" s="2"/>
    </row>
    <row r="166" spans="2:6" ht="13.5" customHeight="1" x14ac:dyDescent="0.2">
      <c r="B166" s="2"/>
      <c r="C166" s="2"/>
      <c r="D166" s="2"/>
      <c r="E166" s="2"/>
      <c r="F166" s="2"/>
    </row>
    <row r="167" spans="2:6" x14ac:dyDescent="0.2">
      <c r="B167" s="2"/>
      <c r="C167" s="2"/>
      <c r="D167" s="2"/>
      <c r="E167" s="2"/>
      <c r="F167" s="2"/>
    </row>
    <row r="168" spans="2:6" x14ac:dyDescent="0.2">
      <c r="B168" s="2"/>
      <c r="C168" s="2"/>
      <c r="D168" s="2"/>
      <c r="E168" s="2"/>
      <c r="F168" s="2"/>
    </row>
    <row r="169" spans="2:6" x14ac:dyDescent="0.2">
      <c r="B169" s="2"/>
      <c r="C169" s="2"/>
      <c r="D169" s="2"/>
      <c r="E169" s="2"/>
      <c r="F169" s="2"/>
    </row>
    <row r="170" spans="2:6" ht="13.5" customHeight="1" x14ac:dyDescent="0.2">
      <c r="B170" s="2"/>
      <c r="C170" s="2"/>
      <c r="D170" s="2"/>
      <c r="E170" s="2"/>
      <c r="F170" s="2"/>
    </row>
    <row r="171" spans="2:6" x14ac:dyDescent="0.2">
      <c r="B171" s="2"/>
      <c r="C171" s="2"/>
      <c r="D171" s="2"/>
      <c r="E171" s="2"/>
      <c r="F171" s="2"/>
    </row>
    <row r="172" spans="2:6" x14ac:dyDescent="0.2">
      <c r="B172" s="2"/>
      <c r="C172" s="2"/>
      <c r="D172" s="2"/>
      <c r="E172" s="2"/>
      <c r="F172" s="2"/>
    </row>
    <row r="173" spans="2:6" x14ac:dyDescent="0.2">
      <c r="B173" s="2"/>
      <c r="C173" s="2"/>
      <c r="D173" s="2"/>
      <c r="E173" s="2"/>
      <c r="F173" s="2"/>
    </row>
    <row r="174" spans="2:6" ht="13.5" customHeight="1" x14ac:dyDescent="0.2">
      <c r="B174" s="2"/>
      <c r="C174" s="2"/>
      <c r="D174" s="2"/>
      <c r="E174" s="2"/>
      <c r="F174" s="2"/>
    </row>
    <row r="175" spans="2:6" x14ac:dyDescent="0.2">
      <c r="B175" s="2"/>
      <c r="C175" s="2"/>
      <c r="D175" s="2"/>
      <c r="E175" s="2"/>
      <c r="F175" s="2"/>
    </row>
    <row r="176" spans="2:6" x14ac:dyDescent="0.2">
      <c r="B176" s="2"/>
      <c r="C176" s="2"/>
      <c r="D176" s="2"/>
      <c r="E176" s="2"/>
      <c r="F176" s="2"/>
    </row>
    <row r="177" spans="2:8" x14ac:dyDescent="0.2">
      <c r="B177" s="2"/>
      <c r="C177" s="2"/>
      <c r="D177" s="2"/>
      <c r="E177" s="2"/>
      <c r="F177" s="2"/>
      <c r="G177" s="2"/>
      <c r="H177" s="2"/>
    </row>
    <row r="178" spans="2:8" ht="13.5" customHeight="1" x14ac:dyDescent="0.2">
      <c r="B178" s="2"/>
      <c r="C178" s="2"/>
      <c r="D178" s="2"/>
      <c r="E178" s="2"/>
      <c r="F178" s="2"/>
      <c r="G178" s="2"/>
      <c r="H178" s="2"/>
    </row>
    <row r="179" spans="2:8" x14ac:dyDescent="0.2">
      <c r="B179" s="2"/>
      <c r="C179" s="2"/>
      <c r="D179" s="2"/>
      <c r="E179" s="2"/>
      <c r="F179" s="2"/>
      <c r="G179" s="2"/>
      <c r="H179" s="2"/>
    </row>
    <row r="180" spans="2:8" x14ac:dyDescent="0.2">
      <c r="B180" s="2"/>
      <c r="C180" s="2"/>
      <c r="D180" s="2"/>
      <c r="E180" s="2"/>
      <c r="F180" s="2"/>
      <c r="G180" s="2"/>
      <c r="H180" s="2"/>
    </row>
    <row r="181" spans="2:8" x14ac:dyDescent="0.2">
      <c r="B181" s="2"/>
      <c r="C181" s="2"/>
      <c r="D181" s="2"/>
      <c r="E181" s="2"/>
      <c r="F181" s="2"/>
      <c r="G181" s="2"/>
      <c r="H181" s="2"/>
    </row>
    <row r="182" spans="2:8" ht="13.5" customHeight="1" x14ac:dyDescent="0.2">
      <c r="B182" s="2"/>
      <c r="C182" s="2"/>
      <c r="D182" s="2"/>
      <c r="E182" s="2"/>
      <c r="F182" s="2"/>
      <c r="G182" s="2"/>
      <c r="H182" s="2"/>
    </row>
    <row r="183" spans="2:8" x14ac:dyDescent="0.2">
      <c r="B183" s="2"/>
      <c r="C183" s="2"/>
      <c r="D183" s="2"/>
      <c r="E183" s="2"/>
      <c r="F183" s="2"/>
      <c r="G183" s="2"/>
      <c r="H183" s="2"/>
    </row>
    <row r="184" spans="2:8" x14ac:dyDescent="0.2">
      <c r="B184" s="2"/>
      <c r="C184" s="2"/>
      <c r="D184" s="2"/>
      <c r="E184" s="2"/>
      <c r="F184" s="2"/>
      <c r="G184" s="2"/>
      <c r="H184" s="2"/>
    </row>
    <row r="185" spans="2:8" x14ac:dyDescent="0.2">
      <c r="B185" s="2"/>
      <c r="C185" s="2"/>
      <c r="D185" s="2"/>
      <c r="E185" s="2"/>
      <c r="F185" s="2"/>
      <c r="G185" s="2"/>
      <c r="H185" s="2"/>
    </row>
    <row r="186" spans="2:8" ht="13.5" customHeight="1" x14ac:dyDescent="0.2">
      <c r="B186" s="2"/>
      <c r="C186" s="2"/>
      <c r="D186" s="2"/>
      <c r="E186" s="2"/>
      <c r="F186" s="2"/>
      <c r="G186" s="2"/>
      <c r="H186" s="2"/>
    </row>
    <row r="187" spans="2:8" x14ac:dyDescent="0.2">
      <c r="B187" s="2"/>
      <c r="C187" s="2"/>
      <c r="D187" s="2"/>
      <c r="E187" s="2"/>
      <c r="F187" s="2"/>
      <c r="G187" s="2"/>
      <c r="H187" s="2"/>
    </row>
    <row r="188" spans="2:8" x14ac:dyDescent="0.2">
      <c r="B188" s="2"/>
      <c r="C188" s="2"/>
      <c r="D188" s="2"/>
      <c r="E188" s="2"/>
      <c r="F188" s="2"/>
      <c r="G188" s="2"/>
      <c r="H188" s="2"/>
    </row>
    <row r="189" spans="2:8" x14ac:dyDescent="0.2">
      <c r="B189" s="2"/>
      <c r="C189" s="2"/>
      <c r="D189" s="2"/>
      <c r="E189" s="2"/>
      <c r="F189" s="2"/>
      <c r="G189" s="2"/>
      <c r="H189" s="2"/>
    </row>
    <row r="190" spans="2:8" ht="13.5" customHeight="1" x14ac:dyDescent="0.2">
      <c r="B190" s="2"/>
      <c r="C190" s="2"/>
      <c r="D190" s="2"/>
      <c r="E190" s="2"/>
      <c r="F190" s="2"/>
      <c r="G190" s="2"/>
      <c r="H190" s="2"/>
    </row>
    <row r="191" spans="2:8" x14ac:dyDescent="0.2">
      <c r="B191" s="2"/>
      <c r="C191" s="2"/>
      <c r="D191" s="2"/>
      <c r="E191" s="2"/>
      <c r="F191" s="2"/>
      <c r="G191" s="2"/>
      <c r="H191" s="2"/>
    </row>
    <row r="192" spans="2:8" x14ac:dyDescent="0.2">
      <c r="B192" s="2"/>
      <c r="C192" s="2"/>
      <c r="D192" s="2"/>
      <c r="E192" s="2"/>
      <c r="F192" s="2"/>
      <c r="G192" s="2"/>
      <c r="H192" s="2"/>
    </row>
    <row r="193" spans="2:8" x14ac:dyDescent="0.2">
      <c r="B193" s="2"/>
      <c r="C193" s="2"/>
      <c r="D193" s="2"/>
      <c r="E193" s="2"/>
      <c r="F193" s="2"/>
      <c r="G193" s="2"/>
      <c r="H193" s="2"/>
    </row>
    <row r="194" spans="2:8" ht="13.5" customHeight="1" x14ac:dyDescent="0.2">
      <c r="B194" s="2"/>
      <c r="C194" s="2"/>
      <c r="D194" s="2"/>
      <c r="E194" s="2"/>
      <c r="F194" s="2"/>
      <c r="G194" s="2"/>
      <c r="H194" s="2"/>
    </row>
    <row r="195" spans="2:8" x14ac:dyDescent="0.2">
      <c r="B195" s="2"/>
      <c r="C195" s="2"/>
      <c r="D195" s="2"/>
      <c r="E195" s="2"/>
      <c r="F195" s="2"/>
      <c r="G195" s="2"/>
      <c r="H195" s="2"/>
    </row>
    <row r="196" spans="2:8" x14ac:dyDescent="0.2">
      <c r="B196" s="2"/>
      <c r="C196" s="2"/>
      <c r="D196" s="2"/>
      <c r="E196" s="2"/>
      <c r="F196" s="2"/>
      <c r="G196" s="2"/>
      <c r="H196" s="2"/>
    </row>
    <row r="197" spans="2:8" x14ac:dyDescent="0.2">
      <c r="B197" s="2"/>
      <c r="C197" s="2"/>
      <c r="D197" s="2"/>
      <c r="E197" s="2"/>
      <c r="F197" s="2"/>
      <c r="G197" s="2"/>
      <c r="H197" s="2"/>
    </row>
    <row r="198" spans="2:8" ht="13.5" customHeight="1" x14ac:dyDescent="0.2">
      <c r="B198" s="2"/>
      <c r="C198" s="2"/>
      <c r="D198" s="2"/>
      <c r="E198" s="2"/>
      <c r="F198" s="2"/>
      <c r="G198" s="2"/>
      <c r="H198" s="2"/>
    </row>
    <row r="199" spans="2:8" x14ac:dyDescent="0.2">
      <c r="B199" s="2"/>
      <c r="C199" s="2"/>
      <c r="D199" s="2"/>
      <c r="E199" s="2"/>
      <c r="F199" s="2"/>
      <c r="G199" s="2"/>
      <c r="H199" s="2"/>
    </row>
    <row r="200" spans="2:8" x14ac:dyDescent="0.2">
      <c r="B200" s="2"/>
      <c r="C200" s="2"/>
      <c r="D200" s="2"/>
      <c r="E200" s="2"/>
      <c r="F200" s="2"/>
      <c r="G200" s="2"/>
      <c r="H200" s="2"/>
    </row>
    <row r="201" spans="2:8" x14ac:dyDescent="0.2">
      <c r="B201" s="2"/>
      <c r="C201" s="2"/>
      <c r="D201" s="2"/>
      <c r="E201" s="2"/>
    </row>
    <row r="202" spans="2:8" ht="13.5" customHeight="1" x14ac:dyDescent="0.2">
      <c r="B202" s="2"/>
      <c r="C202" s="2"/>
      <c r="D202" s="2"/>
      <c r="E202" s="2"/>
    </row>
    <row r="203" spans="2:8" x14ac:dyDescent="0.2">
      <c r="B203" s="2"/>
      <c r="C203" s="2"/>
      <c r="D203" s="2"/>
      <c r="E203" s="2"/>
    </row>
    <row r="204" spans="2:8" x14ac:dyDescent="0.2">
      <c r="B204" s="2"/>
      <c r="C204" s="2"/>
      <c r="D204" s="2"/>
      <c r="E204" s="2"/>
    </row>
    <row r="205" spans="2:8" x14ac:dyDescent="0.2">
      <c r="B205" s="2"/>
      <c r="C205" s="2"/>
      <c r="D205" s="2"/>
      <c r="E205" s="2"/>
    </row>
    <row r="206" spans="2:8" ht="13.5" customHeight="1" x14ac:dyDescent="0.2">
      <c r="B206" s="2"/>
      <c r="C206" s="2"/>
      <c r="D206" s="2"/>
      <c r="E206" s="2"/>
    </row>
    <row r="207" spans="2:8" x14ac:dyDescent="0.2">
      <c r="B207" s="2"/>
      <c r="C207" s="2"/>
      <c r="D207" s="2"/>
      <c r="E207" s="2"/>
    </row>
    <row r="208" spans="2:8" x14ac:dyDescent="0.2">
      <c r="B208" s="2"/>
      <c r="C208" s="2"/>
      <c r="D208" s="2"/>
      <c r="E208" s="2"/>
    </row>
    <row r="209" spans="2:5" x14ac:dyDescent="0.2">
      <c r="B209" s="2"/>
      <c r="C209" s="2"/>
      <c r="D209" s="2"/>
      <c r="E209" s="2"/>
    </row>
  </sheetData>
  <mergeCells count="17">
    <mergeCell ref="I148:K148"/>
    <mergeCell ref="K9:K12"/>
    <mergeCell ref="I9:I12"/>
    <mergeCell ref="H9:H12"/>
    <mergeCell ref="F9:F12"/>
    <mergeCell ref="H2:K2"/>
    <mergeCell ref="B5:K5"/>
    <mergeCell ref="B6:K6"/>
    <mergeCell ref="J9:J12"/>
    <mergeCell ref="B7:C7"/>
    <mergeCell ref="G9:G12"/>
    <mergeCell ref="B8:C8"/>
    <mergeCell ref="A9:A11"/>
    <mergeCell ref="B9:B12"/>
    <mergeCell ref="C9:C12"/>
    <mergeCell ref="D9:D12"/>
    <mergeCell ref="E9:E12"/>
  </mergeCells>
  <pageMargins left="0.23622047244094491" right="0.15748031496062992" top="0.43307086614173229" bottom="0.19685039370078741" header="0" footer="0.19685039370078741"/>
  <pageSetup paperSize="9" scale="58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 6 28.02.</vt:lpstr>
      <vt:lpstr>'Дод 6 28.02.'!Область_печати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2020-02-17T12:30:15Z</cp:lastPrinted>
  <dcterms:created xsi:type="dcterms:W3CDTF">2009-01-05T12:12:51Z</dcterms:created>
  <dcterms:modified xsi:type="dcterms:W3CDTF">2021-09-10T11:35:52Z</dcterms:modified>
</cp:coreProperties>
</file>